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8120" yWindow="-80" windowWidth="26120" windowHeight="27940" tabRatio="747"/>
  </bookViews>
  <sheets>
    <sheet name="Tab20b" sheetId="16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0" i="16"/>
  <c r="H46"/>
  <c r="H41"/>
  <c r="H36"/>
  <c r="H22"/>
  <c r="H14"/>
  <c r="H7"/>
</calcChain>
</file>

<file path=xl/sharedStrings.xml><?xml version="1.0" encoding="utf-8"?>
<sst xmlns="http://schemas.openxmlformats.org/spreadsheetml/2006/main" count="129" uniqueCount="91">
  <si>
    <t>Pferde/ Schafe/ Ziegen</t>
    <phoneticPr fontId="0" type="noConversion"/>
  </si>
  <si>
    <t>Betriebsergebnisse nach Betriebstypen* 2012/14</t>
    <phoneticPr fontId="0" type="noConversion"/>
  </si>
  <si>
    <t>*  Betriebstypologie FAT99</t>
    <phoneticPr fontId="0" type="noConversion"/>
  </si>
  <si>
    <r>
      <t xml:space="preserve">(11) </t>
    </r>
    <r>
      <rPr>
        <sz val="7"/>
        <rFont val="Calibri"/>
      </rPr>
      <t xml:space="preserve"> (kalkulatorischer Gewinn/Verlust plus Zinsanspruch Eigenkapital) zu Eigenkapital Betrieb</t>
    </r>
    <phoneticPr fontId="0" type="noConversion"/>
  </si>
  <si>
    <r>
      <t xml:space="preserve">(12)  </t>
    </r>
    <r>
      <rPr>
        <sz val="7"/>
        <rFont val="Calibri"/>
      </rPr>
      <t>(landwirtschaftliches Einkommen minus Zinsanspruch Eigenkapital Betrieb) zu Familien-Jahresarbeitseinheiten (FJAE)</t>
    </r>
    <phoneticPr fontId="0" type="noConversion"/>
  </si>
  <si>
    <r>
      <t xml:space="preserve">Eigenkapitalsrentabilität </t>
    </r>
    <r>
      <rPr>
        <vertAlign val="superscript"/>
        <sz val="8"/>
        <rFont val="Calibri"/>
      </rPr>
      <t>(11)</t>
    </r>
    <phoneticPr fontId="0" type="noConversion"/>
  </si>
  <si>
    <r>
      <t xml:space="preserve">Gesamtkapitalsrentabilität </t>
    </r>
    <r>
      <rPr>
        <vertAlign val="superscript"/>
        <sz val="8"/>
        <rFont val="Calibri"/>
      </rPr>
      <t>(10)</t>
    </r>
    <phoneticPr fontId="0" type="noConversion"/>
  </si>
  <si>
    <r>
      <t xml:space="preserve">Betriebe mit bedenklicher finanzieller Situation </t>
    </r>
    <r>
      <rPr>
        <vertAlign val="superscript"/>
        <sz val="8"/>
        <rFont val="Calibri"/>
      </rPr>
      <t>(9)</t>
    </r>
    <phoneticPr fontId="0" type="noConversion"/>
  </si>
  <si>
    <r>
      <t xml:space="preserve">Betriebe mit beschränkter finanz. Selbständigkeit </t>
    </r>
    <r>
      <rPr>
        <vertAlign val="superscript"/>
        <sz val="8"/>
        <rFont val="Calibri"/>
      </rPr>
      <t>(7)</t>
    </r>
    <phoneticPr fontId="0" type="noConversion"/>
  </si>
  <si>
    <r>
      <t xml:space="preserve">Betriebe mit Finanzierungsüberschuss </t>
    </r>
    <r>
      <rPr>
        <vertAlign val="superscript"/>
        <sz val="8"/>
        <rFont val="Calibri"/>
      </rPr>
      <t>(5)</t>
    </r>
    <phoneticPr fontId="0" type="noConversion"/>
  </si>
  <si>
    <r>
      <t xml:space="preserve">Betriebe mit guter finanzieller Situation </t>
    </r>
    <r>
      <rPr>
        <vertAlign val="superscript"/>
        <sz val="8"/>
        <rFont val="Calibri"/>
      </rPr>
      <t>(6)</t>
    </r>
    <phoneticPr fontId="0" type="noConversion"/>
  </si>
  <si>
    <r>
      <t xml:space="preserve">Cashflow-Investitionsverhältnis </t>
    </r>
    <r>
      <rPr>
        <vertAlign val="superscript"/>
        <sz val="8"/>
        <rFont val="Calibri"/>
      </rPr>
      <t>(4)</t>
    </r>
    <phoneticPr fontId="0" type="noConversion"/>
  </si>
  <si>
    <r>
      <t xml:space="preserve">Betriebe mit ungenügendem Einkommen </t>
    </r>
    <r>
      <rPr>
        <vertAlign val="superscript"/>
        <sz val="8"/>
        <rFont val="Calibri"/>
      </rPr>
      <t>(8)</t>
    </r>
    <phoneticPr fontId="0" type="noConversion"/>
  </si>
  <si>
    <r>
      <t xml:space="preserve">Cashflow </t>
    </r>
    <r>
      <rPr>
        <vertAlign val="superscript"/>
        <sz val="8"/>
        <rFont val="Calibri"/>
      </rPr>
      <t>(3)</t>
    </r>
    <phoneticPr fontId="0" type="noConversion"/>
  </si>
  <si>
    <r>
      <t xml:space="preserve">Investitionen total </t>
    </r>
    <r>
      <rPr>
        <vertAlign val="superscript"/>
        <sz val="8"/>
        <rFont val="Calibri"/>
      </rPr>
      <t>(2)</t>
    </r>
    <phoneticPr fontId="0" type="noConversion"/>
  </si>
  <si>
    <r>
      <t xml:space="preserve">Zinsanspruch Eigenkapital Betrieb </t>
    </r>
    <r>
      <rPr>
        <vertAlign val="superscript"/>
        <sz val="8"/>
        <rFont val="Calibri"/>
      </rPr>
      <t>(1)</t>
    </r>
    <phoneticPr fontId="0" type="noConversion"/>
  </si>
  <si>
    <r>
      <t xml:space="preserve">(2) </t>
    </r>
    <r>
      <rPr>
        <sz val="7"/>
        <rFont val="Calibri"/>
      </rPr>
      <t xml:space="preserve"> Bruttoinvestitionen (ohne Eigenleistungen) minus Subventionen und Desinvestitionen</t>
    </r>
    <phoneticPr fontId="0" type="noConversion"/>
  </si>
  <si>
    <r>
      <t xml:space="preserve">(3)  </t>
    </r>
    <r>
      <rPr>
        <sz val="7"/>
        <rFont val="Calibri"/>
      </rPr>
      <t>Eigenkapitalbildung (ohne Eigenleistungen für Investitionen) plus Abschreibungen plus/minus Veränderungen Vorräte- und Viehvermögen</t>
    </r>
    <phoneticPr fontId="0" type="noConversion"/>
  </si>
  <si>
    <r>
      <t xml:space="preserve">(4) </t>
    </r>
    <r>
      <rPr>
        <sz val="7"/>
        <rFont val="Calibri"/>
      </rPr>
      <t xml:space="preserve"> Cashflow zu Investitionen total</t>
    </r>
    <phoneticPr fontId="0" type="noConversion"/>
  </si>
  <si>
    <r>
      <t xml:space="preserve">(5) </t>
    </r>
    <r>
      <rPr>
        <sz val="7"/>
        <rFont val="Calibri"/>
      </rPr>
      <t xml:space="preserve"> Anteil Betriebe mit Cashflow &gt; Investitionen total</t>
    </r>
    <phoneticPr fontId="0" type="noConversion"/>
  </si>
  <si>
    <r>
      <t xml:space="preserve">(6) </t>
    </r>
    <r>
      <rPr>
        <sz val="7"/>
        <rFont val="Calibri"/>
      </rPr>
      <t xml:space="preserve"> Anteil Fremdkapital &lt;50% und positive Eigenkapitalbildung</t>
    </r>
    <phoneticPr fontId="0" type="noConversion"/>
  </si>
  <si>
    <r>
      <t xml:space="preserve">(7) </t>
    </r>
    <r>
      <rPr>
        <sz val="7"/>
        <rFont val="Calibri"/>
      </rPr>
      <t xml:space="preserve"> Anteil Fremdkapital &gt;50% und positive Eigenkapitalbildung</t>
    </r>
    <phoneticPr fontId="0" type="noConversion"/>
  </si>
  <si>
    <r>
      <t xml:space="preserve">(8) </t>
    </r>
    <r>
      <rPr>
        <sz val="7"/>
        <rFont val="Calibri"/>
      </rPr>
      <t xml:space="preserve"> Anteil Fremdkapital &lt;50% und negative Eigenkapitalbildung</t>
    </r>
    <phoneticPr fontId="0" type="noConversion"/>
  </si>
  <si>
    <r>
      <t xml:space="preserve">(1) </t>
    </r>
    <r>
      <rPr>
        <sz val="7"/>
        <rFont val="Calibri"/>
      </rPr>
      <t xml:space="preserve"> Verzinsung zum mittleren Zinssatz der Bundesobligationen (2000: 3.95%; 2001: 3.36%; 2002: 3.22%; 2010: 1.65%; 2011: 1.48%; 2012: 0.66%; 2013: 0.94%, 2014: 0.73%)</t>
    </r>
    <phoneticPr fontId="0" type="noConversion"/>
  </si>
  <si>
    <t>Quelle: Agroscope INH, Zentrale Auswertung</t>
  </si>
  <si>
    <t>Ziegen</t>
    <phoneticPr fontId="0" type="noConversion"/>
  </si>
  <si>
    <t>Ackerbau</t>
    <phoneticPr fontId="0" type="noConversion"/>
  </si>
  <si>
    <t>Verkehrs-milch/</t>
    <phoneticPr fontId="0" type="noConversion"/>
  </si>
  <si>
    <t>Betriebe</t>
    <phoneticPr fontId="0" type="noConversion"/>
  </si>
  <si>
    <t xml:space="preserve">Mittel alle </t>
    <phoneticPr fontId="0" type="noConversion"/>
  </si>
  <si>
    <t>kühe</t>
    <phoneticPr fontId="0" type="noConversion"/>
  </si>
  <si>
    <t>edelung</t>
    <phoneticPr fontId="0" type="noConversion"/>
  </si>
  <si>
    <t>Andere</t>
    <phoneticPr fontId="0" type="noConversion"/>
  </si>
  <si>
    <t>Ver-</t>
    <phoneticPr fontId="0" type="noConversion"/>
  </si>
  <si>
    <t>Mutter-</t>
    <phoneticPr fontId="0" type="noConversion"/>
  </si>
  <si>
    <t>Ver-</t>
    <phoneticPr fontId="0" type="noConversion"/>
  </si>
  <si>
    <r>
      <t xml:space="preserve">Arbeitsverdienst je Familienarbeitskraft </t>
    </r>
    <r>
      <rPr>
        <b/>
        <vertAlign val="superscript"/>
        <sz val="7.8"/>
        <rFont val="Calibri"/>
      </rPr>
      <t>(12</t>
    </r>
    <r>
      <rPr>
        <b/>
        <vertAlign val="superscript"/>
        <sz val="8"/>
        <rFont val="Calibri"/>
      </rPr>
      <t>)</t>
    </r>
    <r>
      <rPr>
        <b/>
        <sz val="8"/>
        <rFont val="Calibri"/>
      </rPr>
      <t xml:space="preserve"> (Mittelwert)</t>
    </r>
    <phoneticPr fontId="0" type="noConversion"/>
  </si>
  <si>
    <t>Verhältnis Betriebseinkommen/Aktiven Betrieb</t>
  </si>
  <si>
    <t>Rentabilität</t>
  </si>
  <si>
    <t>Fr./FJAE</t>
  </si>
  <si>
    <t>Einheit</t>
    <phoneticPr fontId="0" type="noConversion"/>
  </si>
  <si>
    <t>Merkmal</t>
    <phoneticPr fontId="0" type="noConversion"/>
  </si>
  <si>
    <t>Referenzbetriebe</t>
  </si>
  <si>
    <t>Anzahl</t>
  </si>
  <si>
    <t>Vertretene Betriebe</t>
  </si>
  <si>
    <t>Betriebsstruktur</t>
  </si>
  <si>
    <t xml:space="preserve"> </t>
  </si>
  <si>
    <t>Landwirtschaftliche Nutzfläche</t>
  </si>
  <si>
    <t>ha</t>
  </si>
  <si>
    <t>Offene Ackerfläche</t>
  </si>
  <si>
    <t>Arbeitskräfte Betrieb</t>
  </si>
  <si>
    <t>JAE</t>
  </si>
  <si>
    <t>davon: Familienarbeitskräfte</t>
  </si>
  <si>
    <t>FJAE</t>
  </si>
  <si>
    <t>Kühe total</t>
  </si>
  <si>
    <t>Tierbestand total</t>
  </si>
  <si>
    <t>GVE</t>
  </si>
  <si>
    <t>Kapitalstruktur</t>
  </si>
  <si>
    <t>Aktiven total</t>
  </si>
  <si>
    <t>Fr.</t>
  </si>
  <si>
    <t>davon: Umlaufvermögen total</t>
  </si>
  <si>
    <t>davon: Tiervermögen total</t>
  </si>
  <si>
    <t>davon: Anlagevermögen total</t>
  </si>
  <si>
    <t>davon: Aktiven Betrieb</t>
  </si>
  <si>
    <t>Fremdkapitalquote</t>
  </si>
  <si>
    <t>%</t>
  </si>
  <si>
    <t>Erfolgsrechnung</t>
  </si>
  <si>
    <t>Rohleistung</t>
  </si>
  <si>
    <t>davon: Direktzahlungen</t>
  </si>
  <si>
    <t>Sachkosten</t>
  </si>
  <si>
    <t>Betriebseinkommen</t>
  </si>
  <si>
    <t>Personalkosten</t>
  </si>
  <si>
    <t>Schuldzinsen, übriger Finanzaufwand/-ertrag</t>
  </si>
  <si>
    <t>Pacht- und Mietzinsen</t>
  </si>
  <si>
    <t>Fremdkosten</t>
  </si>
  <si>
    <t>Landwirtschaftliches Einkommen</t>
  </si>
  <si>
    <t>Ausserlandwirtschaftliches Einkommen</t>
  </si>
  <si>
    <t>Gesamteinkommen</t>
  </si>
  <si>
    <t>Privatverbrauch</t>
  </si>
  <si>
    <t>Eigenkapitalbildung</t>
  </si>
  <si>
    <t>Investitionen und Finanzierung</t>
  </si>
  <si>
    <t>Finanzielle Stabilität</t>
  </si>
  <si>
    <t>Verhältnis Betriebseinkommen/Faktoreinsatz</t>
  </si>
  <si>
    <t xml:space="preserve">Betriebseinkommen je Arbeitskraft </t>
  </si>
  <si>
    <t>Fr./JAE</t>
  </si>
  <si>
    <t>Betriebseinkommen je ha landw. Nutzfläche</t>
  </si>
  <si>
    <t>Fr./ha</t>
  </si>
  <si>
    <r>
      <t xml:space="preserve">(9) </t>
    </r>
    <r>
      <rPr>
        <sz val="7"/>
        <rFont val="Calibri"/>
      </rPr>
      <t xml:space="preserve"> Anteil Fremdkapital &gt;50% und negative Eigenkapitalbildung</t>
    </r>
    <phoneticPr fontId="0" type="noConversion"/>
  </si>
  <si>
    <r>
      <t xml:space="preserve">(10) </t>
    </r>
    <r>
      <rPr>
        <sz val="7"/>
        <rFont val="Calibri"/>
      </rPr>
      <t xml:space="preserve"> (Schuldzinsen plus kalkulatorischer Gewinn/Verlust plus Zinsanspruch Eigenkapital) zu Aktiven Betrieb</t>
    </r>
    <phoneticPr fontId="0" type="noConversion"/>
  </si>
  <si>
    <t>Tierhaltung</t>
    <phoneticPr fontId="0" type="noConversion"/>
  </si>
  <si>
    <t>Kombiniert</t>
    <phoneticPr fontId="0" type="noConversion"/>
  </si>
</sst>
</file>

<file path=xl/styles.xml><?xml version="1.0" encoding="utf-8"?>
<styleSheet xmlns="http://schemas.openxmlformats.org/spreadsheetml/2006/main">
  <numFmts count="5">
    <numFmt numFmtId="164" formatCode="#\ ###\ ##0"/>
    <numFmt numFmtId="165" formatCode="0.0"/>
    <numFmt numFmtId="166" formatCode="0"/>
    <numFmt numFmtId="167" formatCode="##\ ##0"/>
    <numFmt numFmtId="168" formatCode="#\ ##0"/>
  </numFmts>
  <fonts count="14">
    <font>
      <sz val="10"/>
      <name val="Arial"/>
    </font>
    <font>
      <sz val="8"/>
      <name val="Arial"/>
      <family val="2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  <font>
      <sz val="10"/>
      <name val="Arial"/>
    </font>
    <font>
      <sz val="9.5"/>
      <color indexed="10"/>
      <name val="Calibri"/>
    </font>
    <font>
      <sz val="9.5"/>
      <name val="Calibri"/>
    </font>
    <font>
      <b/>
      <vertAlign val="superscript"/>
      <sz val="8"/>
      <name val="Calibri"/>
    </font>
    <font>
      <vertAlign val="superscript"/>
      <sz val="8"/>
      <name val="Calibri"/>
    </font>
    <font>
      <vertAlign val="superscript"/>
      <sz val="7"/>
      <name val="Calibri"/>
    </font>
    <font>
      <b/>
      <sz val="7.8"/>
      <name val="Calibri"/>
    </font>
    <font>
      <b/>
      <vertAlign val="superscript"/>
      <sz val="7.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indent="1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center"/>
    </xf>
    <xf numFmtId="165" fontId="3" fillId="3" borderId="0" xfId="2" applyNumberFormat="1" applyFont="1" applyFill="1" applyBorder="1" applyAlignment="1">
      <alignment horizontal="right" vertical="center"/>
    </xf>
    <xf numFmtId="166" fontId="3" fillId="2" borderId="3" xfId="2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0" fontId="3" fillId="3" borderId="6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center"/>
    </xf>
    <xf numFmtId="168" fontId="3" fillId="3" borderId="0" xfId="2" applyNumberFormat="1" applyFont="1" applyFill="1" applyBorder="1" applyAlignment="1">
      <alignment horizontal="right" vertical="center"/>
    </xf>
    <xf numFmtId="168" fontId="2" fillId="2" borderId="3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/>
    <xf numFmtId="0" fontId="2" fillId="2" borderId="6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167" fontId="3" fillId="2" borderId="0" xfId="2" applyNumberFormat="1" applyFont="1" applyFill="1" applyBorder="1" applyAlignment="1">
      <alignment horizontal="right" vertical="center"/>
    </xf>
    <xf numFmtId="168" fontId="3" fillId="2" borderId="0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7" fontId="3" fillId="0" borderId="8" xfId="2" applyNumberFormat="1" applyFont="1" applyFill="1" applyBorder="1" applyAlignment="1">
      <alignment horizontal="right" vertical="center"/>
    </xf>
    <xf numFmtId="168" fontId="3" fillId="0" borderId="8" xfId="2" applyNumberFormat="1" applyFont="1" applyFill="1" applyBorder="1" applyAlignment="1">
      <alignment horizontal="right" vertical="center"/>
    </xf>
    <xf numFmtId="166" fontId="3" fillId="2" borderId="9" xfId="2" applyNumberFormat="1" applyFont="1" applyFill="1" applyBorder="1" applyAlignment="1">
      <alignment horizontal="right" vertical="center"/>
    </xf>
    <xf numFmtId="165" fontId="3" fillId="0" borderId="8" xfId="2" applyNumberFormat="1" applyFont="1" applyFill="1" applyBorder="1" applyAlignment="1">
      <alignment horizontal="right" vertical="center"/>
    </xf>
    <xf numFmtId="165" fontId="3" fillId="3" borderId="8" xfId="2" applyNumberFormat="1" applyFont="1" applyFill="1" applyBorder="1" applyAlignment="1">
      <alignment horizontal="right" vertical="center"/>
    </xf>
    <xf numFmtId="168" fontId="3" fillId="3" borderId="8" xfId="2" applyNumberFormat="1" applyFont="1" applyFill="1" applyBorder="1" applyAlignment="1">
      <alignment horizontal="right" vertical="center"/>
    </xf>
    <xf numFmtId="168" fontId="2" fillId="2" borderId="9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168" fontId="3" fillId="2" borderId="3" xfId="1" applyNumberFormat="1" applyFont="1" applyFill="1" applyBorder="1" applyAlignment="1">
      <alignment vertical="center"/>
    </xf>
    <xf numFmtId="168" fontId="3" fillId="3" borderId="0" xfId="1" applyNumberFormat="1" applyFont="1" applyFill="1" applyBorder="1" applyAlignment="1">
      <alignment vertical="center"/>
    </xf>
    <xf numFmtId="168" fontId="3" fillId="0" borderId="0" xfId="0" applyNumberFormat="1" applyFont="1" applyFill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68" fontId="3" fillId="0" borderId="0" xfId="0" applyNumberFormat="1" applyFont="1" applyAlignment="1">
      <alignment vertical="center"/>
    </xf>
    <xf numFmtId="168" fontId="3" fillId="2" borderId="3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3" borderId="0" xfId="0" applyNumberFormat="1" applyFont="1" applyFill="1" applyAlignment="1">
      <alignment vertical="center"/>
    </xf>
    <xf numFmtId="168" fontId="3" fillId="3" borderId="0" xfId="0" applyNumberFormat="1" applyFont="1" applyFill="1" applyAlignment="1">
      <alignment vertical="center"/>
    </xf>
    <xf numFmtId="168" fontId="2" fillId="2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2" borderId="3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3">
    <cellStyle name="Prozent" xfId="1" builtinId="5"/>
    <cellStyle name="Standard" xfId="0" builtinId="0"/>
    <cellStyle name="Standard_abAnhang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69"/>
  <sheetViews>
    <sheetView tabSelected="1" zoomScale="200" zoomScaleNormal="200" zoomScaleSheetLayoutView="100" zoomScalePageLayoutView="200" workbookViewId="0">
      <selection activeCell="A69" sqref="A69"/>
    </sheetView>
  </sheetViews>
  <sheetFormatPr baseColWidth="10" defaultColWidth="64" defaultRowHeight="12"/>
  <cols>
    <col min="1" max="1" width="24.5" style="1" customWidth="1"/>
    <col min="2" max="2" width="4.6640625" style="12" customWidth="1"/>
    <col min="3" max="5" width="5.83203125" style="3" customWidth="1"/>
    <col min="6" max="6" width="5.83203125" style="4" customWidth="1"/>
    <col min="7" max="7" width="5.83203125" style="1" customWidth="1"/>
    <col min="8" max="8" width="5.83203125" style="12" customWidth="1"/>
    <col min="9" max="9" width="5.83203125" customWidth="1"/>
    <col min="10" max="10" width="5.83203125" style="1" customWidth="1"/>
    <col min="11" max="17" width="64" style="1"/>
    <col min="18" max="18" width="64" style="2"/>
    <col min="19" max="16384" width="64" style="1"/>
  </cols>
  <sheetData>
    <row r="1" spans="1:18" ht="13" customHeight="1">
      <c r="A1" s="6" t="s">
        <v>1</v>
      </c>
      <c r="B1" s="6"/>
      <c r="C1" s="7"/>
      <c r="D1" s="10"/>
      <c r="E1" s="10"/>
      <c r="F1" s="10"/>
      <c r="G1" s="10"/>
      <c r="H1" s="10"/>
      <c r="I1" s="10"/>
      <c r="J1" s="10"/>
    </row>
    <row r="2" spans="1:18" s="12" customFormat="1" ht="10" customHeight="1">
      <c r="A2" s="39"/>
      <c r="B2" s="25"/>
      <c r="C2" s="43"/>
      <c r="D2" s="82" t="s">
        <v>89</v>
      </c>
      <c r="E2" s="84"/>
      <c r="F2" s="82" t="s">
        <v>90</v>
      </c>
      <c r="G2" s="83"/>
      <c r="H2" s="83"/>
      <c r="I2" s="83"/>
      <c r="Q2" s="2"/>
    </row>
    <row r="3" spans="1:18" ht="20" customHeight="1">
      <c r="A3" s="72" t="s">
        <v>41</v>
      </c>
      <c r="B3" s="70" t="s">
        <v>40</v>
      </c>
      <c r="C3" s="66" t="s">
        <v>29</v>
      </c>
      <c r="D3" s="71" t="s">
        <v>0</v>
      </c>
      <c r="E3" s="69" t="s">
        <v>35</v>
      </c>
      <c r="F3" s="71" t="s">
        <v>27</v>
      </c>
      <c r="G3" s="69" t="s">
        <v>34</v>
      </c>
      <c r="H3" s="70" t="s">
        <v>33</v>
      </c>
      <c r="I3" s="44"/>
      <c r="Q3" s="2"/>
      <c r="R3" s="1"/>
    </row>
    <row r="4" spans="1:18" s="12" customFormat="1" ht="10" customHeight="1">
      <c r="A4" s="67"/>
      <c r="B4" s="38"/>
      <c r="C4" s="68" t="s">
        <v>28</v>
      </c>
      <c r="D4" s="73" t="s">
        <v>25</v>
      </c>
      <c r="E4" s="75" t="s">
        <v>31</v>
      </c>
      <c r="F4" s="73" t="s">
        <v>26</v>
      </c>
      <c r="G4" s="74" t="s">
        <v>30</v>
      </c>
      <c r="H4" s="74" t="s">
        <v>31</v>
      </c>
      <c r="I4" s="74" t="s">
        <v>32</v>
      </c>
      <c r="Q4" s="2"/>
    </row>
    <row r="5" spans="1:18" s="76" customFormat="1" ht="10" customHeight="1">
      <c r="A5" s="16" t="s">
        <v>42</v>
      </c>
      <c r="B5" s="26" t="s">
        <v>43</v>
      </c>
      <c r="C5" s="40">
        <v>2667</v>
      </c>
      <c r="D5" s="45">
        <v>50</v>
      </c>
      <c r="E5" s="30">
        <v>67</v>
      </c>
      <c r="F5" s="45">
        <v>185</v>
      </c>
      <c r="G5" s="30">
        <v>61</v>
      </c>
      <c r="H5" s="53">
        <v>398</v>
      </c>
      <c r="I5" s="53">
        <v>335</v>
      </c>
      <c r="Q5" s="77"/>
    </row>
    <row r="6" spans="1:18" ht="10" customHeight="1">
      <c r="A6" s="16" t="s">
        <v>44</v>
      </c>
      <c r="B6" s="26" t="s">
        <v>43</v>
      </c>
      <c r="C6" s="41">
        <v>44921</v>
      </c>
      <c r="D6" s="46">
        <v>2270</v>
      </c>
      <c r="E6" s="31">
        <v>1125</v>
      </c>
      <c r="F6" s="46">
        <v>2821</v>
      </c>
      <c r="G6" s="31">
        <v>1087</v>
      </c>
      <c r="H6" s="53">
        <v>4161</v>
      </c>
      <c r="I6" s="60">
        <v>6229</v>
      </c>
      <c r="Q6" s="2"/>
      <c r="R6" s="1"/>
    </row>
    <row r="7" spans="1:18" ht="10" customHeight="1">
      <c r="A7" s="20" t="s">
        <v>45</v>
      </c>
      <c r="B7" s="27" t="s">
        <v>46</v>
      </c>
      <c r="C7" s="24"/>
      <c r="D7" s="47"/>
      <c r="E7" s="24"/>
      <c r="F7" s="47"/>
      <c r="G7" s="24"/>
      <c r="H7" s="54" t="str">
        <f>IF(G7&lt;&gt;0,(G7/AVERAGE(D7:F7)-1),"")</f>
        <v/>
      </c>
      <c r="I7" s="61"/>
      <c r="Q7" s="2"/>
      <c r="R7" s="1"/>
    </row>
    <row r="8" spans="1:18" ht="10" customHeight="1">
      <c r="A8" s="16" t="s">
        <v>47</v>
      </c>
      <c r="B8" s="26" t="s">
        <v>48</v>
      </c>
      <c r="C8" s="42">
        <v>22.24</v>
      </c>
      <c r="D8" s="48">
        <v>14.5</v>
      </c>
      <c r="E8" s="22">
        <v>14.4</v>
      </c>
      <c r="F8" s="48">
        <v>31.17</v>
      </c>
      <c r="G8" s="22">
        <v>27.66</v>
      </c>
      <c r="H8" s="52">
        <v>22.99</v>
      </c>
      <c r="I8" s="62">
        <v>24.44</v>
      </c>
      <c r="Q8" s="2"/>
      <c r="R8" s="1"/>
    </row>
    <row r="9" spans="1:18" ht="10" customHeight="1">
      <c r="A9" s="21" t="s">
        <v>49</v>
      </c>
      <c r="B9" s="28" t="s">
        <v>48</v>
      </c>
      <c r="C9" s="42">
        <v>5.73</v>
      </c>
      <c r="D9" s="49">
        <v>0.37</v>
      </c>
      <c r="E9" s="23">
        <v>1.03</v>
      </c>
      <c r="F9" s="49">
        <v>16.27</v>
      </c>
      <c r="G9" s="23">
        <v>12.14</v>
      </c>
      <c r="H9" s="58">
        <v>7.89</v>
      </c>
      <c r="I9" s="63">
        <v>8.1300000000000008</v>
      </c>
      <c r="Q9" s="2"/>
      <c r="R9" s="1"/>
    </row>
    <row r="10" spans="1:18" ht="10" customHeight="1">
      <c r="A10" s="16" t="s">
        <v>50</v>
      </c>
      <c r="B10" s="26" t="s">
        <v>51</v>
      </c>
      <c r="C10" s="42">
        <v>1.71</v>
      </c>
      <c r="D10" s="48">
        <v>1.61</v>
      </c>
      <c r="E10" s="22">
        <v>1.71</v>
      </c>
      <c r="F10" s="48">
        <v>1.99</v>
      </c>
      <c r="G10" s="22">
        <v>1.51</v>
      </c>
      <c r="H10" s="52">
        <v>1.91</v>
      </c>
      <c r="I10" s="62">
        <v>1.69</v>
      </c>
      <c r="Q10" s="2"/>
      <c r="R10" s="1"/>
    </row>
    <row r="11" spans="1:18" ht="10" customHeight="1">
      <c r="A11" s="17" t="s">
        <v>52</v>
      </c>
      <c r="B11" s="26" t="s">
        <v>53</v>
      </c>
      <c r="C11" s="42">
        <v>1.21</v>
      </c>
      <c r="D11" s="48">
        <v>1.23</v>
      </c>
      <c r="E11" s="22">
        <v>1.1499999999999999</v>
      </c>
      <c r="F11" s="48">
        <v>1.25</v>
      </c>
      <c r="G11" s="22">
        <v>1.07</v>
      </c>
      <c r="H11" s="52">
        <v>1.28</v>
      </c>
      <c r="I11" s="62">
        <v>1.19</v>
      </c>
      <c r="Q11" s="2"/>
      <c r="R11" s="1"/>
    </row>
    <row r="12" spans="1:18" ht="10" customHeight="1">
      <c r="A12" s="21" t="s">
        <v>54</v>
      </c>
      <c r="B12" s="28" t="s">
        <v>43</v>
      </c>
      <c r="C12" s="42">
        <v>15.9</v>
      </c>
      <c r="D12" s="49">
        <v>1.7</v>
      </c>
      <c r="E12" s="23">
        <v>14.4</v>
      </c>
      <c r="F12" s="49">
        <v>27.7</v>
      </c>
      <c r="G12" s="23">
        <v>20</v>
      </c>
      <c r="H12" s="58">
        <v>19.600000000000001</v>
      </c>
      <c r="I12" s="63">
        <v>18.399999999999999</v>
      </c>
      <c r="Q12" s="2"/>
      <c r="R12" s="1"/>
    </row>
    <row r="13" spans="1:18" ht="10" customHeight="1">
      <c r="A13" s="16" t="s">
        <v>55</v>
      </c>
      <c r="B13" s="26" t="s">
        <v>56</v>
      </c>
      <c r="C13" s="42">
        <v>26.7</v>
      </c>
      <c r="D13" s="48">
        <v>15.6</v>
      </c>
      <c r="E13" s="22">
        <v>58</v>
      </c>
      <c r="F13" s="48">
        <v>36.299999999999997</v>
      </c>
      <c r="G13" s="22">
        <v>24.8</v>
      </c>
      <c r="H13" s="52">
        <v>53.4</v>
      </c>
      <c r="I13" s="62">
        <v>28.6</v>
      </c>
      <c r="Q13" s="2"/>
      <c r="R13" s="1"/>
    </row>
    <row r="14" spans="1:18" ht="10" customHeight="1">
      <c r="A14" s="20" t="s">
        <v>57</v>
      </c>
      <c r="B14" s="27" t="s">
        <v>46</v>
      </c>
      <c r="C14" s="24"/>
      <c r="D14" s="47"/>
      <c r="E14" s="24"/>
      <c r="F14" s="47"/>
      <c r="G14" s="24"/>
      <c r="H14" s="54" t="str">
        <f>IF(G14&lt;&gt;0,(G14/AVERAGE(D14:F14)-1),"")</f>
        <v/>
      </c>
      <c r="I14" s="61"/>
      <c r="Q14" s="2"/>
      <c r="R14" s="1"/>
    </row>
    <row r="15" spans="1:18" ht="10" customHeight="1">
      <c r="A15" s="21" t="s">
        <v>58</v>
      </c>
      <c r="B15" s="28" t="s">
        <v>59</v>
      </c>
      <c r="C15" s="41">
        <v>949397</v>
      </c>
      <c r="D15" s="50">
        <v>717281</v>
      </c>
      <c r="E15" s="32">
        <v>1113609</v>
      </c>
      <c r="F15" s="50">
        <v>1122809</v>
      </c>
      <c r="G15" s="32">
        <v>1103556</v>
      </c>
      <c r="H15" s="55">
        <v>1239371</v>
      </c>
      <c r="I15" s="64">
        <v>1047694</v>
      </c>
      <c r="Q15" s="2"/>
      <c r="R15" s="1"/>
    </row>
    <row r="16" spans="1:18" ht="10" customHeight="1">
      <c r="A16" s="17" t="s">
        <v>60</v>
      </c>
      <c r="B16" s="26" t="s">
        <v>59</v>
      </c>
      <c r="C16" s="41">
        <v>166187</v>
      </c>
      <c r="D16" s="46">
        <v>126409</v>
      </c>
      <c r="E16" s="31">
        <v>209885</v>
      </c>
      <c r="F16" s="46">
        <v>189702</v>
      </c>
      <c r="G16" s="31">
        <v>203707</v>
      </c>
      <c r="H16" s="53">
        <v>199616</v>
      </c>
      <c r="I16" s="60">
        <v>175609</v>
      </c>
      <c r="Q16" s="2"/>
      <c r="R16" s="1"/>
    </row>
    <row r="17" spans="1:18" ht="10" customHeight="1">
      <c r="A17" s="17" t="s">
        <v>61</v>
      </c>
      <c r="B17" s="26" t="s">
        <v>59</v>
      </c>
      <c r="C17" s="41">
        <v>60217</v>
      </c>
      <c r="D17" s="46">
        <v>22576</v>
      </c>
      <c r="E17" s="31">
        <v>90027</v>
      </c>
      <c r="F17" s="46">
        <v>86139</v>
      </c>
      <c r="G17" s="31">
        <v>69213</v>
      </c>
      <c r="H17" s="56">
        <v>93354</v>
      </c>
      <c r="I17" s="60">
        <v>72208</v>
      </c>
      <c r="Q17" s="2"/>
      <c r="R17" s="1"/>
    </row>
    <row r="18" spans="1:18" ht="10" customHeight="1">
      <c r="A18" s="17" t="s">
        <v>62</v>
      </c>
      <c r="B18" s="26" t="s">
        <v>59</v>
      </c>
      <c r="C18" s="41">
        <v>722992</v>
      </c>
      <c r="D18" s="46">
        <v>568296</v>
      </c>
      <c r="E18" s="31">
        <v>813697</v>
      </c>
      <c r="F18" s="46">
        <v>846968</v>
      </c>
      <c r="G18" s="31">
        <v>830636</v>
      </c>
      <c r="H18" s="56">
        <v>946402</v>
      </c>
      <c r="I18" s="60">
        <v>799878</v>
      </c>
      <c r="Q18" s="2"/>
      <c r="R18" s="1"/>
    </row>
    <row r="19" spans="1:18" ht="10" customHeight="1">
      <c r="A19" s="17" t="s">
        <v>63</v>
      </c>
      <c r="B19" s="26" t="s">
        <v>59</v>
      </c>
      <c r="C19" s="41">
        <v>892495</v>
      </c>
      <c r="D19" s="46">
        <v>685937</v>
      </c>
      <c r="E19" s="31">
        <v>986832</v>
      </c>
      <c r="F19" s="46">
        <v>1069349</v>
      </c>
      <c r="G19" s="31">
        <v>1030212</v>
      </c>
      <c r="H19" s="56">
        <v>1180644</v>
      </c>
      <c r="I19" s="60">
        <v>978149</v>
      </c>
      <c r="Q19" s="2"/>
      <c r="R19" s="1"/>
    </row>
    <row r="20" spans="1:18" ht="10" customHeight="1">
      <c r="A20" s="21" t="s">
        <v>64</v>
      </c>
      <c r="B20" s="28" t="s">
        <v>65</v>
      </c>
      <c r="C20" s="42">
        <v>46</v>
      </c>
      <c r="D20" s="49">
        <v>52</v>
      </c>
      <c r="E20" s="23">
        <v>44</v>
      </c>
      <c r="F20" s="49">
        <v>45</v>
      </c>
      <c r="G20" s="23">
        <v>46</v>
      </c>
      <c r="H20" s="58">
        <v>47</v>
      </c>
      <c r="I20" s="63">
        <v>46</v>
      </c>
      <c r="Q20" s="2"/>
      <c r="R20" s="1"/>
    </row>
    <row r="21" spans="1:18" ht="10" customHeight="1">
      <c r="A21" s="16" t="s">
        <v>15</v>
      </c>
      <c r="B21" s="26" t="s">
        <v>59</v>
      </c>
      <c r="C21" s="41">
        <v>3689</v>
      </c>
      <c r="D21" s="46">
        <v>2564</v>
      </c>
      <c r="E21" s="31">
        <v>4164</v>
      </c>
      <c r="F21" s="46">
        <v>4536</v>
      </c>
      <c r="G21" s="31">
        <v>4268</v>
      </c>
      <c r="H21" s="56">
        <v>4766</v>
      </c>
      <c r="I21" s="60">
        <v>4023</v>
      </c>
      <c r="Q21" s="2"/>
      <c r="R21" s="1"/>
    </row>
    <row r="22" spans="1:18" ht="10" customHeight="1">
      <c r="A22" s="20" t="s">
        <v>66</v>
      </c>
      <c r="B22" s="27" t="s">
        <v>46</v>
      </c>
      <c r="C22" s="24"/>
      <c r="D22" s="47"/>
      <c r="E22" s="24"/>
      <c r="F22" s="47"/>
      <c r="G22" s="24"/>
      <c r="H22" s="54" t="str">
        <f>IF(G22&lt;&gt;0,(G22/AVERAGE(D22:F22)-1),"")</f>
        <v/>
      </c>
      <c r="I22" s="61"/>
      <c r="Q22" s="2"/>
      <c r="R22" s="1"/>
    </row>
    <row r="23" spans="1:18" ht="10" customHeight="1">
      <c r="A23" s="16" t="s">
        <v>67</v>
      </c>
      <c r="B23" s="26" t="s">
        <v>59</v>
      </c>
      <c r="C23" s="41">
        <v>273732</v>
      </c>
      <c r="D23" s="46">
        <v>162047</v>
      </c>
      <c r="E23" s="31">
        <v>481927</v>
      </c>
      <c r="F23" s="46">
        <v>351105</v>
      </c>
      <c r="G23" s="31">
        <v>254754</v>
      </c>
      <c r="H23" s="53">
        <v>479757</v>
      </c>
      <c r="I23" s="60">
        <v>288042</v>
      </c>
      <c r="Q23" s="2"/>
      <c r="R23" s="1"/>
    </row>
    <row r="24" spans="1:18" ht="10" customHeight="1">
      <c r="A24" s="17" t="s">
        <v>68</v>
      </c>
      <c r="B24" s="26" t="s">
        <v>59</v>
      </c>
      <c r="C24" s="41">
        <v>64090</v>
      </c>
      <c r="D24" s="46">
        <v>52997</v>
      </c>
      <c r="E24" s="31">
        <v>51528</v>
      </c>
      <c r="F24" s="46">
        <v>74790</v>
      </c>
      <c r="G24" s="31">
        <v>81657</v>
      </c>
      <c r="H24" s="53">
        <v>67672</v>
      </c>
      <c r="I24" s="60">
        <v>64079</v>
      </c>
      <c r="Q24" s="2"/>
      <c r="R24" s="1"/>
    </row>
    <row r="25" spans="1:18" ht="10" customHeight="1">
      <c r="A25" s="21" t="s">
        <v>69</v>
      </c>
      <c r="B25" s="28" t="s">
        <v>59</v>
      </c>
      <c r="C25" s="41">
        <v>178830</v>
      </c>
      <c r="D25" s="50">
        <v>102879</v>
      </c>
      <c r="E25" s="32">
        <v>353408</v>
      </c>
      <c r="F25" s="50">
        <v>224897</v>
      </c>
      <c r="G25" s="32">
        <v>161604</v>
      </c>
      <c r="H25" s="55">
        <v>346632</v>
      </c>
      <c r="I25" s="64">
        <v>193575</v>
      </c>
      <c r="Q25" s="2"/>
      <c r="R25" s="1"/>
    </row>
    <row r="26" spans="1:18" ht="10" customHeight="1">
      <c r="A26" s="16" t="s">
        <v>70</v>
      </c>
      <c r="B26" s="26" t="s">
        <v>59</v>
      </c>
      <c r="C26" s="41">
        <v>94901</v>
      </c>
      <c r="D26" s="46">
        <v>59168</v>
      </c>
      <c r="E26" s="31">
        <v>128519</v>
      </c>
      <c r="F26" s="46">
        <v>126207</v>
      </c>
      <c r="G26" s="31">
        <v>93150</v>
      </c>
      <c r="H26" s="53">
        <v>133126</v>
      </c>
      <c r="I26" s="60">
        <v>94467</v>
      </c>
      <c r="Q26" s="2"/>
      <c r="R26" s="1"/>
    </row>
    <row r="27" spans="1:18" ht="10" customHeight="1">
      <c r="A27" s="21" t="s">
        <v>71</v>
      </c>
      <c r="B27" s="28" t="s">
        <v>59</v>
      </c>
      <c r="C27" s="41">
        <v>19487</v>
      </c>
      <c r="D27" s="50">
        <v>16777</v>
      </c>
      <c r="E27" s="32">
        <v>18700</v>
      </c>
      <c r="F27" s="50">
        <v>28620</v>
      </c>
      <c r="G27" s="32">
        <v>17243</v>
      </c>
      <c r="H27" s="55">
        <v>25952</v>
      </c>
      <c r="I27" s="64">
        <v>18440</v>
      </c>
      <c r="Q27" s="2"/>
      <c r="R27" s="1"/>
    </row>
    <row r="28" spans="1:18" ht="10" customHeight="1">
      <c r="A28" s="16" t="s">
        <v>72</v>
      </c>
      <c r="B28" s="26" t="s">
        <v>59</v>
      </c>
      <c r="C28" s="41">
        <v>6383</v>
      </c>
      <c r="D28" s="46">
        <v>5451</v>
      </c>
      <c r="E28" s="31">
        <v>7075</v>
      </c>
      <c r="F28" s="46">
        <v>7466</v>
      </c>
      <c r="G28" s="31">
        <v>6578</v>
      </c>
      <c r="H28" s="53">
        <v>8411</v>
      </c>
      <c r="I28" s="60">
        <v>7112</v>
      </c>
      <c r="Q28" s="2"/>
      <c r="R28" s="1"/>
    </row>
    <row r="29" spans="1:18" ht="10" customHeight="1">
      <c r="A29" s="21" t="s">
        <v>73</v>
      </c>
      <c r="B29" s="28" t="s">
        <v>59</v>
      </c>
      <c r="C29" s="41">
        <v>7313</v>
      </c>
      <c r="D29" s="50">
        <v>3418</v>
      </c>
      <c r="E29" s="32">
        <v>10034</v>
      </c>
      <c r="F29" s="50">
        <v>12197</v>
      </c>
      <c r="G29" s="32">
        <v>8594</v>
      </c>
      <c r="H29" s="55">
        <v>8248</v>
      </c>
      <c r="I29" s="64">
        <v>8450</v>
      </c>
      <c r="Q29" s="2"/>
      <c r="R29" s="1"/>
    </row>
    <row r="30" spans="1:18" ht="10" customHeight="1">
      <c r="A30" s="16" t="s">
        <v>74</v>
      </c>
      <c r="B30" s="26" t="s">
        <v>59</v>
      </c>
      <c r="C30" s="41">
        <v>212013</v>
      </c>
      <c r="D30" s="46">
        <v>128525</v>
      </c>
      <c r="E30" s="31">
        <v>389216</v>
      </c>
      <c r="F30" s="46">
        <v>273180</v>
      </c>
      <c r="G30" s="31">
        <v>194019</v>
      </c>
      <c r="H30" s="53">
        <v>389243</v>
      </c>
      <c r="I30" s="60">
        <v>227577</v>
      </c>
      <c r="Q30" s="2"/>
      <c r="R30" s="1"/>
    </row>
    <row r="31" spans="1:18" ht="10" customHeight="1">
      <c r="A31" s="21" t="s">
        <v>75</v>
      </c>
      <c r="B31" s="28" t="s">
        <v>59</v>
      </c>
      <c r="C31" s="41">
        <v>61719</v>
      </c>
      <c r="D31" s="50">
        <v>33521</v>
      </c>
      <c r="E31" s="32">
        <v>92710</v>
      </c>
      <c r="F31" s="50">
        <v>77925</v>
      </c>
      <c r="G31" s="32">
        <v>60735</v>
      </c>
      <c r="H31" s="55">
        <v>90514</v>
      </c>
      <c r="I31" s="64">
        <v>60465</v>
      </c>
      <c r="Q31" s="2"/>
      <c r="R31" s="1"/>
    </row>
    <row r="32" spans="1:18" ht="10" customHeight="1">
      <c r="A32" s="16" t="s">
        <v>76</v>
      </c>
      <c r="B32" s="26" t="s">
        <v>59</v>
      </c>
      <c r="C32" s="41">
        <v>26737</v>
      </c>
      <c r="D32" s="46">
        <v>30361</v>
      </c>
      <c r="E32" s="31">
        <v>25033</v>
      </c>
      <c r="F32" s="46">
        <v>20973</v>
      </c>
      <c r="G32" s="31">
        <v>35135</v>
      </c>
      <c r="H32" s="53">
        <v>22062</v>
      </c>
      <c r="I32" s="60">
        <v>27117</v>
      </c>
      <c r="Q32" s="2"/>
      <c r="R32" s="1"/>
    </row>
    <row r="33" spans="1:18" ht="10" customHeight="1">
      <c r="A33" s="21" t="s">
        <v>77</v>
      </c>
      <c r="B33" s="28" t="s">
        <v>59</v>
      </c>
      <c r="C33" s="41">
        <v>88456</v>
      </c>
      <c r="D33" s="50">
        <v>63882</v>
      </c>
      <c r="E33" s="32">
        <v>117743</v>
      </c>
      <c r="F33" s="50">
        <v>98897</v>
      </c>
      <c r="G33" s="32">
        <v>95870</v>
      </c>
      <c r="H33" s="55">
        <v>112577</v>
      </c>
      <c r="I33" s="64">
        <v>87581</v>
      </c>
      <c r="Q33" s="2"/>
      <c r="R33" s="1"/>
    </row>
    <row r="34" spans="1:18" ht="10" customHeight="1">
      <c r="A34" s="16" t="s">
        <v>78</v>
      </c>
      <c r="B34" s="26" t="s">
        <v>59</v>
      </c>
      <c r="C34" s="41">
        <v>72099</v>
      </c>
      <c r="D34" s="46">
        <v>52591</v>
      </c>
      <c r="E34" s="31">
        <v>71141</v>
      </c>
      <c r="F34" s="46">
        <v>83192</v>
      </c>
      <c r="G34" s="31">
        <v>76953</v>
      </c>
      <c r="H34" s="53">
        <v>80020</v>
      </c>
      <c r="I34" s="60">
        <v>73231</v>
      </c>
      <c r="Q34" s="2"/>
      <c r="R34" s="1"/>
    </row>
    <row r="35" spans="1:18" s="12" customFormat="1" ht="10" customHeight="1">
      <c r="A35" s="21" t="s">
        <v>79</v>
      </c>
      <c r="B35" s="28" t="s">
        <v>59</v>
      </c>
      <c r="C35" s="41">
        <v>16358</v>
      </c>
      <c r="D35" s="50">
        <v>11292</v>
      </c>
      <c r="E35" s="32">
        <v>46602</v>
      </c>
      <c r="F35" s="50">
        <v>15705</v>
      </c>
      <c r="G35" s="32">
        <v>18917</v>
      </c>
      <c r="H35" s="55">
        <v>32557</v>
      </c>
      <c r="I35" s="64">
        <v>14350</v>
      </c>
      <c r="Q35" s="2"/>
    </row>
    <row r="36" spans="1:18" ht="10" customHeight="1">
      <c r="A36" s="20" t="s">
        <v>80</v>
      </c>
      <c r="B36" s="27" t="s">
        <v>46</v>
      </c>
      <c r="C36" s="33"/>
      <c r="D36" s="51"/>
      <c r="E36" s="33"/>
      <c r="F36" s="51"/>
      <c r="G36" s="33"/>
      <c r="H36" s="54" t="str">
        <f>IF(G36&lt;&gt;0,(G36/AVERAGE(D36:F36)-1),"")</f>
        <v/>
      </c>
      <c r="I36" s="61"/>
      <c r="Q36" s="2"/>
      <c r="R36" s="1"/>
    </row>
    <row r="37" spans="1:18" ht="10" customHeight="1">
      <c r="A37" s="16" t="s">
        <v>14</v>
      </c>
      <c r="B37" s="26" t="s">
        <v>59</v>
      </c>
      <c r="C37" s="41">
        <v>59484</v>
      </c>
      <c r="D37" s="46">
        <v>44747</v>
      </c>
      <c r="E37" s="31">
        <v>124531</v>
      </c>
      <c r="F37" s="46">
        <v>57911</v>
      </c>
      <c r="G37" s="31">
        <v>67068</v>
      </c>
      <c r="H37" s="53">
        <v>79329</v>
      </c>
      <c r="I37" s="60">
        <v>63136</v>
      </c>
      <c r="Q37" s="2"/>
      <c r="R37" s="1"/>
    </row>
    <row r="38" spans="1:18" ht="10" customHeight="1">
      <c r="A38" s="21" t="s">
        <v>13</v>
      </c>
      <c r="B38" s="28" t="s">
        <v>59</v>
      </c>
      <c r="C38" s="41">
        <v>54457</v>
      </c>
      <c r="D38" s="50">
        <v>42658</v>
      </c>
      <c r="E38" s="32">
        <v>99585</v>
      </c>
      <c r="F38" s="50">
        <v>58447</v>
      </c>
      <c r="G38" s="32">
        <v>58247</v>
      </c>
      <c r="H38" s="55">
        <v>84611</v>
      </c>
      <c r="I38" s="64">
        <v>55487</v>
      </c>
      <c r="Q38" s="2"/>
      <c r="R38" s="1"/>
    </row>
    <row r="39" spans="1:18" ht="10" customHeight="1">
      <c r="A39" s="16" t="s">
        <v>11</v>
      </c>
      <c r="B39" s="26" t="s">
        <v>65</v>
      </c>
      <c r="C39" s="42">
        <v>92</v>
      </c>
      <c r="D39" s="48">
        <v>109</v>
      </c>
      <c r="E39" s="22">
        <v>89</v>
      </c>
      <c r="F39" s="48">
        <v>102</v>
      </c>
      <c r="G39" s="22">
        <v>89</v>
      </c>
      <c r="H39" s="52">
        <v>108</v>
      </c>
      <c r="I39" s="62">
        <v>88</v>
      </c>
      <c r="Q39" s="2"/>
      <c r="R39" s="1"/>
    </row>
    <row r="40" spans="1:18" ht="10" customHeight="1">
      <c r="A40" s="21" t="s">
        <v>9</v>
      </c>
      <c r="B40" s="28" t="s">
        <v>65</v>
      </c>
      <c r="C40" s="42">
        <v>67</v>
      </c>
      <c r="D40" s="49">
        <v>64</v>
      </c>
      <c r="E40" s="23">
        <v>67</v>
      </c>
      <c r="F40" s="49">
        <v>66</v>
      </c>
      <c r="G40" s="23">
        <v>64</v>
      </c>
      <c r="H40" s="58">
        <v>70</v>
      </c>
      <c r="I40" s="63">
        <v>65</v>
      </c>
      <c r="Q40" s="2"/>
      <c r="R40" s="1"/>
    </row>
    <row r="41" spans="1:18" ht="10" customHeight="1">
      <c r="A41" s="20" t="s">
        <v>81</v>
      </c>
      <c r="B41" s="27" t="s">
        <v>46</v>
      </c>
      <c r="C41" s="24"/>
      <c r="D41" s="47"/>
      <c r="E41" s="24"/>
      <c r="F41" s="47"/>
      <c r="G41" s="24"/>
      <c r="H41" s="54" t="str">
        <f>IF(G41&lt;&gt;0,(G41/AVERAGE(D41:F41)-1),"")</f>
        <v/>
      </c>
      <c r="I41" s="61"/>
      <c r="Q41" s="2"/>
      <c r="R41" s="1"/>
    </row>
    <row r="42" spans="1:18" ht="10" customHeight="1">
      <c r="A42" s="16" t="s">
        <v>10</v>
      </c>
      <c r="B42" s="26" t="s">
        <v>65</v>
      </c>
      <c r="C42" s="42">
        <v>41</v>
      </c>
      <c r="D42" s="48">
        <v>31</v>
      </c>
      <c r="E42" s="22">
        <v>45</v>
      </c>
      <c r="F42" s="48">
        <v>45</v>
      </c>
      <c r="G42" s="22">
        <v>45</v>
      </c>
      <c r="H42" s="52">
        <v>46</v>
      </c>
      <c r="I42" s="62">
        <v>40</v>
      </c>
      <c r="Q42" s="2"/>
      <c r="R42" s="1"/>
    </row>
    <row r="43" spans="1:18" ht="20" customHeight="1">
      <c r="A43" s="80" t="s">
        <v>8</v>
      </c>
      <c r="B43" s="28" t="s">
        <v>65</v>
      </c>
      <c r="C43" s="42">
        <v>25</v>
      </c>
      <c r="D43" s="49">
        <v>22</v>
      </c>
      <c r="E43" s="23">
        <v>38</v>
      </c>
      <c r="F43" s="49">
        <v>22</v>
      </c>
      <c r="G43" s="23">
        <v>25</v>
      </c>
      <c r="H43" s="58">
        <v>29</v>
      </c>
      <c r="I43" s="63">
        <v>24</v>
      </c>
      <c r="Q43" s="2"/>
      <c r="R43" s="1"/>
    </row>
    <row r="44" spans="1:18" ht="10" customHeight="1">
      <c r="A44" s="16" t="s">
        <v>12</v>
      </c>
      <c r="B44" s="26" t="s">
        <v>65</v>
      </c>
      <c r="C44" s="42">
        <v>16</v>
      </c>
      <c r="D44" s="48">
        <v>22</v>
      </c>
      <c r="E44" s="22">
        <v>8</v>
      </c>
      <c r="F44" s="48">
        <v>15</v>
      </c>
      <c r="G44" s="22">
        <v>13</v>
      </c>
      <c r="H44" s="52">
        <v>12</v>
      </c>
      <c r="I44" s="62">
        <v>18</v>
      </c>
      <c r="Q44" s="2"/>
      <c r="R44" s="1"/>
    </row>
    <row r="45" spans="1:18" ht="20" customHeight="1">
      <c r="A45" s="80" t="s">
        <v>7</v>
      </c>
      <c r="B45" s="28" t="s">
        <v>65</v>
      </c>
      <c r="C45" s="42">
        <v>18</v>
      </c>
      <c r="D45" s="49">
        <v>25</v>
      </c>
      <c r="E45" s="23">
        <v>8</v>
      </c>
      <c r="F45" s="49">
        <v>18</v>
      </c>
      <c r="G45" s="23">
        <v>17</v>
      </c>
      <c r="H45" s="58">
        <v>13</v>
      </c>
      <c r="I45" s="63">
        <v>18</v>
      </c>
      <c r="Q45" s="2"/>
      <c r="R45" s="1"/>
    </row>
    <row r="46" spans="1:18" ht="10" customHeight="1">
      <c r="A46" s="85" t="s">
        <v>82</v>
      </c>
      <c r="B46" s="86"/>
      <c r="C46" s="24"/>
      <c r="D46" s="47"/>
      <c r="E46" s="24"/>
      <c r="F46" s="47"/>
      <c r="G46" s="24"/>
      <c r="H46" s="54" t="str">
        <f>IF(G46&lt;&gt;0,(G46/AVERAGE(D46:F46)-1),"")</f>
        <v/>
      </c>
      <c r="I46" s="61"/>
      <c r="Q46" s="2"/>
      <c r="R46" s="1"/>
    </row>
    <row r="47" spans="1:18" ht="10" customHeight="1">
      <c r="A47" s="16" t="s">
        <v>83</v>
      </c>
      <c r="B47" s="26" t="s">
        <v>84</v>
      </c>
      <c r="C47" s="41">
        <v>55549</v>
      </c>
      <c r="D47" s="46">
        <v>36752</v>
      </c>
      <c r="E47" s="31">
        <v>75017</v>
      </c>
      <c r="F47" s="46">
        <v>63503</v>
      </c>
      <c r="G47" s="31">
        <v>61447</v>
      </c>
      <c r="H47" s="53">
        <v>69589</v>
      </c>
      <c r="I47" s="60">
        <v>55958</v>
      </c>
      <c r="Q47" s="2"/>
      <c r="R47" s="1"/>
    </row>
    <row r="48" spans="1:18" ht="10" customHeight="1">
      <c r="A48" s="21" t="s">
        <v>85</v>
      </c>
      <c r="B48" s="28" t="s">
        <v>86</v>
      </c>
      <c r="C48" s="41">
        <v>4265</v>
      </c>
      <c r="D48" s="50">
        <v>4080</v>
      </c>
      <c r="E48" s="32">
        <v>8928</v>
      </c>
      <c r="F48" s="50">
        <v>4046</v>
      </c>
      <c r="G48" s="32">
        <v>3370</v>
      </c>
      <c r="H48" s="55">
        <v>5783</v>
      </c>
      <c r="I48" s="64">
        <v>3862</v>
      </c>
      <c r="Q48" s="2"/>
      <c r="R48" s="1"/>
    </row>
    <row r="49" spans="1:18" ht="20" customHeight="1">
      <c r="A49" s="79" t="s">
        <v>37</v>
      </c>
      <c r="B49" s="26" t="s">
        <v>65</v>
      </c>
      <c r="C49" s="42">
        <v>10.6</v>
      </c>
      <c r="D49" s="48">
        <v>8.6</v>
      </c>
      <c r="E49" s="22">
        <v>13.1</v>
      </c>
      <c r="F49" s="48">
        <v>11.8</v>
      </c>
      <c r="G49" s="22">
        <v>9</v>
      </c>
      <c r="H49" s="52">
        <v>11.3</v>
      </c>
      <c r="I49" s="62">
        <v>9.6</v>
      </c>
      <c r="Q49" s="2"/>
      <c r="R49" s="1"/>
    </row>
    <row r="50" spans="1:18" ht="10" customHeight="1">
      <c r="A50" s="20" t="s">
        <v>38</v>
      </c>
      <c r="B50" s="27" t="s">
        <v>46</v>
      </c>
      <c r="C50" s="24"/>
      <c r="D50" s="47"/>
      <c r="E50" s="24"/>
      <c r="F50" s="47"/>
      <c r="G50" s="24"/>
      <c r="H50" s="54" t="str">
        <f>IF(G50&lt;&gt;0,(G50/AVERAGE(D50:F50)-1),"")</f>
        <v/>
      </c>
      <c r="I50" s="61"/>
      <c r="Q50" s="2"/>
      <c r="R50" s="1"/>
    </row>
    <row r="51" spans="1:18" ht="10" customHeight="1">
      <c r="A51" s="16" t="s">
        <v>6</v>
      </c>
      <c r="B51" s="26" t="s">
        <v>65</v>
      </c>
      <c r="C51" s="42">
        <v>-1.8</v>
      </c>
      <c r="D51" s="48">
        <v>-6.4</v>
      </c>
      <c r="E51" s="22">
        <v>1.9</v>
      </c>
      <c r="F51" s="48">
        <v>-0.7</v>
      </c>
      <c r="G51" s="22">
        <v>-1</v>
      </c>
      <c r="H51" s="52">
        <v>0.6</v>
      </c>
      <c r="I51" s="62">
        <v>-1.9</v>
      </c>
      <c r="Q51" s="2"/>
      <c r="R51" s="1"/>
    </row>
    <row r="52" spans="1:18" ht="10" customHeight="1">
      <c r="A52" s="16" t="s">
        <v>5</v>
      </c>
      <c r="B52" s="26" t="s">
        <v>65</v>
      </c>
      <c r="C52" s="42">
        <v>-4.8</v>
      </c>
      <c r="D52" s="48">
        <v>-14.9</v>
      </c>
      <c r="E52" s="22">
        <v>2.1</v>
      </c>
      <c r="F52" s="48">
        <v>-2.5</v>
      </c>
      <c r="G52" s="22">
        <v>-3.2</v>
      </c>
      <c r="H52" s="52">
        <v>-0.2</v>
      </c>
      <c r="I52" s="62">
        <v>-4.9000000000000004</v>
      </c>
      <c r="Q52" s="2"/>
      <c r="R52" s="1"/>
    </row>
    <row r="53" spans="1:18" ht="20" customHeight="1">
      <c r="A53" s="78" t="s">
        <v>36</v>
      </c>
      <c r="B53" s="29" t="s">
        <v>39</v>
      </c>
      <c r="C53" s="33">
        <v>47857</v>
      </c>
      <c r="D53" s="51">
        <v>25184</v>
      </c>
      <c r="E53" s="33">
        <v>76962</v>
      </c>
      <c r="F53" s="51">
        <v>58585</v>
      </c>
      <c r="G53" s="33">
        <v>52975</v>
      </c>
      <c r="H53" s="57">
        <v>67063</v>
      </c>
      <c r="I53" s="65">
        <v>47293</v>
      </c>
      <c r="Q53" s="2"/>
      <c r="R53" s="1"/>
    </row>
    <row r="54" spans="1:18" ht="10" customHeight="1">
      <c r="A54" s="8"/>
      <c r="B54" s="8"/>
      <c r="C54" s="9"/>
      <c r="D54" s="11"/>
      <c r="E54" s="11"/>
      <c r="F54" s="11"/>
      <c r="G54" s="11"/>
      <c r="H54" s="11"/>
      <c r="I54" s="11"/>
      <c r="J54" s="5"/>
    </row>
    <row r="55" spans="1:18" ht="20" customHeight="1">
      <c r="A55" s="81" t="s">
        <v>23</v>
      </c>
      <c r="B55" s="87"/>
      <c r="C55" s="87"/>
      <c r="D55" s="87"/>
      <c r="E55" s="87"/>
      <c r="F55" s="87"/>
      <c r="G55" s="87"/>
      <c r="H55" s="87"/>
      <c r="I55" s="87"/>
      <c r="J55" s="59"/>
    </row>
    <row r="56" spans="1:18" ht="10" customHeight="1">
      <c r="A56" s="18" t="s">
        <v>16</v>
      </c>
      <c r="B56" s="18"/>
      <c r="C56" s="13"/>
      <c r="D56" s="13"/>
      <c r="E56" s="13"/>
      <c r="F56" s="13"/>
      <c r="G56" s="14"/>
      <c r="H56" s="14"/>
      <c r="I56" s="13"/>
      <c r="J56" s="14"/>
    </row>
    <row r="57" spans="1:18" ht="10" customHeight="1">
      <c r="A57" s="18" t="s">
        <v>17</v>
      </c>
      <c r="B57" s="18"/>
      <c r="C57" s="15"/>
      <c r="D57" s="14"/>
      <c r="E57" s="14"/>
      <c r="F57" s="14"/>
      <c r="G57" s="14"/>
      <c r="H57" s="14"/>
      <c r="I57" s="14"/>
      <c r="J57" s="14"/>
    </row>
    <row r="58" spans="1:18" ht="10" customHeight="1">
      <c r="A58" s="18" t="s">
        <v>18</v>
      </c>
      <c r="B58" s="18"/>
      <c r="C58" s="15"/>
      <c r="D58" s="14"/>
      <c r="E58" s="14"/>
      <c r="F58" s="14"/>
      <c r="G58" s="14"/>
      <c r="H58" s="14"/>
      <c r="I58" s="14"/>
      <c r="J58" s="14"/>
    </row>
    <row r="59" spans="1:18" ht="10" customHeight="1">
      <c r="A59" s="18" t="s">
        <v>19</v>
      </c>
      <c r="B59" s="18"/>
      <c r="C59" s="15"/>
      <c r="D59" s="14"/>
      <c r="E59" s="14"/>
      <c r="F59" s="14"/>
      <c r="G59" s="14"/>
      <c r="H59" s="14"/>
      <c r="I59" s="14"/>
      <c r="J59" s="14"/>
    </row>
    <row r="60" spans="1:18" ht="10" customHeight="1">
      <c r="A60" s="18" t="s">
        <v>20</v>
      </c>
      <c r="B60" s="18"/>
      <c r="C60" s="35"/>
      <c r="D60" s="35"/>
      <c r="E60" s="35"/>
      <c r="F60" s="36"/>
      <c r="G60" s="34"/>
      <c r="H60" s="34"/>
      <c r="I60" s="37"/>
      <c r="J60" s="34"/>
    </row>
    <row r="61" spans="1:18" ht="10" customHeight="1">
      <c r="A61" s="18" t="s">
        <v>21</v>
      </c>
      <c r="B61" s="18"/>
      <c r="C61" s="35"/>
      <c r="D61" s="35"/>
      <c r="E61" s="35"/>
      <c r="F61" s="36"/>
      <c r="G61" s="34"/>
      <c r="H61" s="34"/>
      <c r="I61" s="37"/>
      <c r="J61" s="34"/>
    </row>
    <row r="62" spans="1:18" ht="10" customHeight="1">
      <c r="A62" s="18" t="s">
        <v>22</v>
      </c>
      <c r="B62" s="18"/>
      <c r="C62" s="35"/>
      <c r="D62" s="35"/>
      <c r="E62" s="35"/>
      <c r="F62" s="36"/>
      <c r="G62" s="34"/>
      <c r="H62" s="34"/>
      <c r="I62" s="37"/>
      <c r="J62" s="34"/>
    </row>
    <row r="63" spans="1:18" ht="10" customHeight="1">
      <c r="A63" s="18" t="s">
        <v>87</v>
      </c>
      <c r="B63" s="18"/>
      <c r="C63" s="35"/>
      <c r="D63" s="35"/>
      <c r="E63" s="35"/>
      <c r="F63" s="36"/>
      <c r="G63" s="34"/>
      <c r="H63" s="34"/>
      <c r="I63" s="37"/>
      <c r="J63" s="34"/>
    </row>
    <row r="64" spans="1:18" ht="10" customHeight="1">
      <c r="A64" s="18" t="s">
        <v>88</v>
      </c>
      <c r="B64" s="18"/>
      <c r="C64" s="35"/>
      <c r="D64" s="35"/>
      <c r="E64" s="35"/>
      <c r="F64" s="36"/>
      <c r="G64" s="34"/>
      <c r="H64" s="34"/>
      <c r="I64" s="37"/>
      <c r="J64" s="34"/>
    </row>
    <row r="65" spans="1:10" ht="10" customHeight="1">
      <c r="A65" s="18" t="s">
        <v>3</v>
      </c>
      <c r="B65" s="18"/>
      <c r="C65" s="35"/>
      <c r="D65" s="35"/>
      <c r="E65" s="35"/>
      <c r="F65" s="36"/>
      <c r="G65" s="34"/>
      <c r="H65" s="34"/>
      <c r="I65" s="37"/>
      <c r="J65" s="34"/>
    </row>
    <row r="66" spans="1:10" ht="10" customHeight="1">
      <c r="A66" s="18" t="s">
        <v>4</v>
      </c>
      <c r="B66" s="18"/>
      <c r="C66" s="35"/>
      <c r="D66" s="35"/>
      <c r="E66" s="35"/>
      <c r="F66" s="36"/>
      <c r="G66" s="34"/>
      <c r="H66" s="34"/>
      <c r="I66" s="37"/>
      <c r="J66" s="34"/>
    </row>
    <row r="67" spans="1:10" ht="10" customHeight="1">
      <c r="A67" s="19" t="s">
        <v>2</v>
      </c>
      <c r="B67" s="19"/>
      <c r="C67" s="35"/>
      <c r="D67" s="35"/>
      <c r="E67" s="35"/>
      <c r="F67" s="36"/>
      <c r="G67" s="34"/>
      <c r="H67" s="34"/>
      <c r="I67" s="37"/>
      <c r="J67" s="34"/>
    </row>
    <row r="68" spans="1:10" ht="10" customHeight="1">
      <c r="A68" s="34" t="s">
        <v>24</v>
      </c>
      <c r="B68" s="34"/>
      <c r="C68" s="35"/>
      <c r="D68" s="35"/>
      <c r="E68" s="35"/>
      <c r="F68" s="36"/>
      <c r="G68" s="34"/>
      <c r="H68" s="34"/>
      <c r="I68" s="37"/>
      <c r="J68" s="34"/>
    </row>
    <row r="69" spans="1:10">
      <c r="A69" s="34"/>
      <c r="B69" s="34"/>
      <c r="C69" s="35"/>
      <c r="D69" s="35"/>
      <c r="E69" s="35"/>
      <c r="F69" s="36"/>
      <c r="G69" s="34"/>
      <c r="H69" s="34"/>
      <c r="I69" s="37"/>
      <c r="J69" s="34"/>
    </row>
  </sheetData>
  <dataConsolidate/>
  <mergeCells count="4">
    <mergeCell ref="F2:I2"/>
    <mergeCell ref="D2:E2"/>
    <mergeCell ref="A46:B46"/>
    <mergeCell ref="A55:I55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ignoredErrors>
    <ignoredError sqref="H7 H14 H22 H36 H41 H46 H50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Tab20b</vt:lpstr>
    </vt:vector>
  </TitlesOfParts>
  <Company>Bundesamt für Landwirtschaft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Gandalf Foobar</cp:lastModifiedBy>
  <cp:lastPrinted>2015-09-23T09:43:37Z</cp:lastPrinted>
  <dcterms:created xsi:type="dcterms:W3CDTF">1999-12-22T16:12:15Z</dcterms:created>
  <dcterms:modified xsi:type="dcterms:W3CDTF">2015-09-23T12:53:12Z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