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12980" yWindow="-80" windowWidth="21140" windowHeight="27980" tabRatio="747"/>
  </bookViews>
  <sheets>
    <sheet name="Tab17" sheetId="16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3" i="16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<sst xmlns="http://schemas.openxmlformats.org/spreadsheetml/2006/main" count="133" uniqueCount="84">
  <si>
    <r>
      <t xml:space="preserve">(11) </t>
    </r>
    <r>
      <rPr>
        <sz val="7"/>
        <rFont val="Calibri"/>
      </rPr>
      <t xml:space="preserve"> (kalkulatorischer Gewinn/Verlust plus Zinsanspruch Eigenkapital) zu Eigenkapital Betrieb</t>
    </r>
    <phoneticPr fontId="0" type="noConversion"/>
  </si>
  <si>
    <r>
      <t xml:space="preserve">(12)  </t>
    </r>
    <r>
      <rPr>
        <sz val="7"/>
        <rFont val="Calibri"/>
      </rPr>
      <t>(landwirtschaftliches Einkommen minus Zinsanspruch Eigenkapital Betrieb) zu Familien-Jahresarbeitseinheiten (FJAE)</t>
    </r>
    <phoneticPr fontId="0" type="noConversion"/>
  </si>
  <si>
    <r>
      <t xml:space="preserve">Eigenkapitalsrentabilität </t>
    </r>
    <r>
      <rPr>
        <vertAlign val="superscript"/>
        <sz val="8"/>
        <rFont val="Calibri"/>
      </rPr>
      <t>(11)</t>
    </r>
    <phoneticPr fontId="0" type="noConversion"/>
  </si>
  <si>
    <r>
      <t xml:space="preserve">Gesamtkapitalsrentabilität </t>
    </r>
    <r>
      <rPr>
        <vertAlign val="superscript"/>
        <sz val="8"/>
        <rFont val="Calibri"/>
      </rPr>
      <t>(10)</t>
    </r>
    <phoneticPr fontId="0" type="noConversion"/>
  </si>
  <si>
    <r>
      <t xml:space="preserve">Betriebe mit bedenklicher finanzieller Situation </t>
    </r>
    <r>
      <rPr>
        <vertAlign val="superscript"/>
        <sz val="8"/>
        <rFont val="Calibri"/>
      </rPr>
      <t>(9)</t>
    </r>
    <phoneticPr fontId="0" type="noConversion"/>
  </si>
  <si>
    <r>
      <t xml:space="preserve">Betriebe mit beschränkter finanz. Selbständigkeit </t>
    </r>
    <r>
      <rPr>
        <vertAlign val="superscript"/>
        <sz val="8"/>
        <rFont val="Calibri"/>
      </rPr>
      <t>(7)</t>
    </r>
    <phoneticPr fontId="0" type="noConversion"/>
  </si>
  <si>
    <r>
      <t xml:space="preserve">Betriebe mit Finanzierungsüberschuss </t>
    </r>
    <r>
      <rPr>
        <vertAlign val="superscript"/>
        <sz val="8"/>
        <rFont val="Calibri"/>
      </rPr>
      <t>(5)</t>
    </r>
    <phoneticPr fontId="0" type="noConversion"/>
  </si>
  <si>
    <r>
      <t xml:space="preserve">Betriebe mit guter finanzieller Situation </t>
    </r>
    <r>
      <rPr>
        <vertAlign val="superscript"/>
        <sz val="8"/>
        <rFont val="Calibri"/>
      </rPr>
      <t>(6)</t>
    </r>
    <phoneticPr fontId="0" type="noConversion"/>
  </si>
  <si>
    <r>
      <t xml:space="preserve">Cashflow-Investitionsverhältnis </t>
    </r>
    <r>
      <rPr>
        <vertAlign val="superscript"/>
        <sz val="8"/>
        <rFont val="Calibri"/>
      </rPr>
      <t>(4)</t>
    </r>
    <phoneticPr fontId="0" type="noConversion"/>
  </si>
  <si>
    <r>
      <t xml:space="preserve">Betriebe mit ungenügendem Einkommen </t>
    </r>
    <r>
      <rPr>
        <vertAlign val="superscript"/>
        <sz val="8"/>
        <rFont val="Calibri"/>
      </rPr>
      <t>(8)</t>
    </r>
    <phoneticPr fontId="0" type="noConversion"/>
  </si>
  <si>
    <r>
      <t xml:space="preserve">Cashflow </t>
    </r>
    <r>
      <rPr>
        <vertAlign val="superscript"/>
        <sz val="8"/>
        <rFont val="Calibri"/>
      </rPr>
      <t>(3)</t>
    </r>
    <phoneticPr fontId="0" type="noConversion"/>
  </si>
  <si>
    <r>
      <t xml:space="preserve">Investitionen total </t>
    </r>
    <r>
      <rPr>
        <vertAlign val="superscript"/>
        <sz val="8"/>
        <rFont val="Calibri"/>
      </rPr>
      <t>(2)</t>
    </r>
    <phoneticPr fontId="0" type="noConversion"/>
  </si>
  <si>
    <r>
      <t xml:space="preserve">Zinsanspruch Eigenkapital Betrieb </t>
    </r>
    <r>
      <rPr>
        <vertAlign val="superscript"/>
        <sz val="8"/>
        <rFont val="Calibri"/>
      </rPr>
      <t>(1)</t>
    </r>
    <phoneticPr fontId="0" type="noConversion"/>
  </si>
  <si>
    <r>
      <t xml:space="preserve">(2) </t>
    </r>
    <r>
      <rPr>
        <sz val="7"/>
        <rFont val="Calibri"/>
      </rPr>
      <t xml:space="preserve"> Bruttoinvestitionen (ohne Eigenleistungen) minus Subventionen und Desinvestitionen</t>
    </r>
    <phoneticPr fontId="0" type="noConversion"/>
  </si>
  <si>
    <r>
      <t xml:space="preserve">(3)  </t>
    </r>
    <r>
      <rPr>
        <sz val="7"/>
        <rFont val="Calibri"/>
      </rPr>
      <t>Eigenkapitalbildung (ohne Eigenleistungen für Investitionen) plus Abschreibungen plus/minus Veränderungen Vorräte- und Viehvermögen</t>
    </r>
    <phoneticPr fontId="0" type="noConversion"/>
  </si>
  <si>
    <r>
      <t xml:space="preserve">(4) </t>
    </r>
    <r>
      <rPr>
        <sz val="7"/>
        <rFont val="Calibri"/>
      </rPr>
      <t xml:space="preserve"> Cashflow zu Investitionen total</t>
    </r>
    <phoneticPr fontId="0" type="noConversion"/>
  </si>
  <si>
    <r>
      <t xml:space="preserve">(5) </t>
    </r>
    <r>
      <rPr>
        <sz val="7"/>
        <rFont val="Calibri"/>
      </rPr>
      <t xml:space="preserve"> Anteil Betriebe mit Cashflow &gt; Investitionen total</t>
    </r>
    <phoneticPr fontId="0" type="noConversion"/>
  </si>
  <si>
    <r>
      <t xml:space="preserve">(6) </t>
    </r>
    <r>
      <rPr>
        <sz val="7"/>
        <rFont val="Calibri"/>
      </rPr>
      <t xml:space="preserve"> Anteil Fremdkapital &lt;50% und positive Eigenkapitalbildung</t>
    </r>
    <phoneticPr fontId="0" type="noConversion"/>
  </si>
  <si>
    <r>
      <t xml:space="preserve">(7) </t>
    </r>
    <r>
      <rPr>
        <sz val="7"/>
        <rFont val="Calibri"/>
      </rPr>
      <t xml:space="preserve"> Anteil Fremdkapital &gt;50% und positive Eigenkapitalbildung</t>
    </r>
    <phoneticPr fontId="0" type="noConversion"/>
  </si>
  <si>
    <r>
      <t xml:space="preserve">(8) </t>
    </r>
    <r>
      <rPr>
        <sz val="7"/>
        <rFont val="Calibri"/>
      </rPr>
      <t xml:space="preserve"> Anteil Fremdkapital &lt;50% und negative Eigenkapitalbildung</t>
    </r>
    <phoneticPr fontId="0" type="noConversion"/>
  </si>
  <si>
    <r>
      <t xml:space="preserve">(1) </t>
    </r>
    <r>
      <rPr>
        <sz val="7"/>
        <rFont val="Calibri"/>
      </rPr>
      <t xml:space="preserve"> Verzinsung zum mittleren Zinssatz der Bundesobligationen (2000: 3.95%; 2001: 3.36%; 2002: 3.22%; 2010: 1.65%; 2011: 1.48%; 2012: 0.66%; 2013: 0.94%, 2014: 0.73%)</t>
    </r>
    <phoneticPr fontId="0" type="noConversion"/>
  </si>
  <si>
    <t>**    Diese Werte können nur für die Jahre ab 2003 berechnet werden.</t>
  </si>
  <si>
    <t>Quelle: Agroscope INH, Zentrale Auswertung</t>
  </si>
  <si>
    <t>Betriebsergebnisse: Talregion*</t>
    <phoneticPr fontId="0" type="noConversion"/>
  </si>
  <si>
    <t>**</t>
  </si>
  <si>
    <t>(1)  Verzinsung zum mittleren Zinssatz der Bundesobligationen (2000: 3.95%; 2001: 3.36%; 2002: 3.22%; 2010: 1.65%; 2011: 1.48%; 2012: 0.66%; 2013: 0.94%, 2014: 0.73%)</t>
  </si>
  <si>
    <r>
      <t xml:space="preserve">Arbeitsverdienst je Familienarbeitskraft </t>
    </r>
    <r>
      <rPr>
        <b/>
        <vertAlign val="superscript"/>
        <sz val="8"/>
        <rFont val="Calibri"/>
      </rPr>
      <t>(12)</t>
    </r>
    <r>
      <rPr>
        <b/>
        <sz val="8"/>
        <rFont val="Calibri"/>
      </rPr>
      <t xml:space="preserve"> (Mittelwert)</t>
    </r>
    <phoneticPr fontId="0" type="noConversion"/>
  </si>
  <si>
    <r>
      <t xml:space="preserve">Arbeitsverdienst je Familienarbeitskraft </t>
    </r>
    <r>
      <rPr>
        <b/>
        <vertAlign val="superscript"/>
        <sz val="8"/>
        <rFont val="Calibri"/>
      </rPr>
      <t>(12)</t>
    </r>
    <r>
      <rPr>
        <b/>
        <sz val="8"/>
        <rFont val="Calibri"/>
      </rPr>
      <t xml:space="preserve"> (Median)</t>
    </r>
    <phoneticPr fontId="0" type="noConversion"/>
  </si>
  <si>
    <t>Verhältnis Betriebseinkommen/Aktiven Betrieb</t>
  </si>
  <si>
    <t>Rentabilität</t>
  </si>
  <si>
    <t>Fr./FJAE</t>
  </si>
  <si>
    <t xml:space="preserve">2011/13 – 2014            </t>
    <phoneticPr fontId="0" type="noConversion"/>
  </si>
  <si>
    <t>2000/02</t>
    <phoneticPr fontId="0" type="noConversion"/>
  </si>
  <si>
    <t>Einheit</t>
    <phoneticPr fontId="0" type="noConversion"/>
  </si>
  <si>
    <t>Merkmal</t>
    <phoneticPr fontId="0" type="noConversion"/>
  </si>
  <si>
    <t>Referenzbetriebe</t>
  </si>
  <si>
    <t>Anzahl</t>
  </si>
  <si>
    <t>Vertretene Betriebe</t>
  </si>
  <si>
    <t>Betriebsstruktur</t>
  </si>
  <si>
    <t xml:space="preserve"> </t>
  </si>
  <si>
    <t>Landwirtschaftliche Nutzfläche</t>
  </si>
  <si>
    <t>ha</t>
  </si>
  <si>
    <t>Offene Ackerfläche</t>
  </si>
  <si>
    <t>Arbeitskräfte Betrieb</t>
  </si>
  <si>
    <t>JAE</t>
  </si>
  <si>
    <t>davon: Familienarbeitskräfte</t>
  </si>
  <si>
    <t>FJAE</t>
  </si>
  <si>
    <t>Kühe total</t>
  </si>
  <si>
    <t>Tierbestand total</t>
  </si>
  <si>
    <t>GVE</t>
  </si>
  <si>
    <t>Kapitalstruktur</t>
  </si>
  <si>
    <t>Aktiven total</t>
  </si>
  <si>
    <t>Fr.</t>
  </si>
  <si>
    <t>davon: Umlaufvermögen total</t>
  </si>
  <si>
    <t>davon: Tiervermögen total</t>
  </si>
  <si>
    <t>davon: Anlagevermögen total</t>
  </si>
  <si>
    <t>davon: Aktiven Betrieb</t>
  </si>
  <si>
    <t>Fremdkapitalquote</t>
  </si>
  <si>
    <t>%</t>
  </si>
  <si>
    <t>Erfolgsrechnung</t>
  </si>
  <si>
    <t>Rohleistung</t>
  </si>
  <si>
    <t>davon: Direktzahlungen</t>
  </si>
  <si>
    <t>Sachkosten</t>
  </si>
  <si>
    <t>Betriebseinkommen</t>
  </si>
  <si>
    <t>Personalkosten</t>
  </si>
  <si>
    <t>Schuldzinsen, übriger Finanzaufwand/-ertrag</t>
  </si>
  <si>
    <t>Pacht- und Mietzinsen</t>
  </si>
  <si>
    <t>Fremdkosten</t>
  </si>
  <si>
    <t>Landwirtschaftliches Einkommen</t>
  </si>
  <si>
    <t>Ausserlandwirtschaftliches Einkommen</t>
  </si>
  <si>
    <t>Gesamteinkommen</t>
  </si>
  <si>
    <t>Privatverbrauch</t>
  </si>
  <si>
    <t>Eigenkapitalbildung</t>
  </si>
  <si>
    <t>Investitionen und Finanzierung</t>
  </si>
  <si>
    <t>Finanzielle Stabilität</t>
  </si>
  <si>
    <t>Verhältnis Betriebseinkommen/Faktoreinsatz</t>
  </si>
  <si>
    <t xml:space="preserve">Betriebseinkommen je Arbeitskraft </t>
  </si>
  <si>
    <t>Fr./JAE</t>
  </si>
  <si>
    <t>Betriebseinkommen je ha landw. Nutzfläche</t>
  </si>
  <si>
    <t>Fr./ha</t>
  </si>
  <si>
    <t>%</t>
    <phoneticPr fontId="0" type="noConversion"/>
  </si>
  <si>
    <t>*  Talregion: Talzone</t>
    <phoneticPr fontId="0" type="noConversion"/>
  </si>
  <si>
    <r>
      <t xml:space="preserve">(9) </t>
    </r>
    <r>
      <rPr>
        <sz val="7"/>
        <rFont val="Calibri"/>
      </rPr>
      <t xml:space="preserve"> Anteil Fremdkapital &gt;50% und negative Eigenkapitalbildung</t>
    </r>
    <phoneticPr fontId="0" type="noConversion"/>
  </si>
  <si>
    <r>
      <t xml:space="preserve">(10) </t>
    </r>
    <r>
      <rPr>
        <sz val="7"/>
        <rFont val="Calibri"/>
      </rPr>
      <t xml:space="preserve"> (Schuldzinsen plus kalkulatorischer Gewinn/Verlust plus Zinsanspruch Eigenkapital) zu Aktiven Betrieb</t>
    </r>
    <phoneticPr fontId="0" type="noConversion"/>
  </si>
</sst>
</file>

<file path=xl/styles.xml><?xml version="1.0" encoding="utf-8"?>
<styleSheet xmlns="http://schemas.openxmlformats.org/spreadsheetml/2006/main">
  <numFmts count="6">
    <numFmt numFmtId="164" formatCode="#\ ###\ ##0"/>
    <numFmt numFmtId="165" formatCode="0.0%"/>
    <numFmt numFmtId="166" formatCode="0.0"/>
    <numFmt numFmtId="167" formatCode="0"/>
    <numFmt numFmtId="168" formatCode="##\ ##0"/>
    <numFmt numFmtId="169" formatCode="#\ ##0"/>
  </numFmts>
  <fonts count="12">
    <font>
      <sz val="10"/>
      <name val="Arial"/>
    </font>
    <font>
      <sz val="8"/>
      <name val="Arial"/>
      <family val="2"/>
    </font>
    <font>
      <b/>
      <sz val="8"/>
      <name val="Calibri"/>
    </font>
    <font>
      <sz val="8"/>
      <name val="Calibri"/>
    </font>
    <font>
      <b/>
      <sz val="9.5"/>
      <name val="Calibri"/>
    </font>
    <font>
      <sz val="7"/>
      <name val="Calibri"/>
    </font>
    <font>
      <sz val="10"/>
      <name val="Arial"/>
    </font>
    <font>
      <sz val="9.5"/>
      <color indexed="10"/>
      <name val="Calibri"/>
    </font>
    <font>
      <sz val="9.5"/>
      <name val="Calibri"/>
    </font>
    <font>
      <b/>
      <vertAlign val="superscript"/>
      <sz val="8"/>
      <name val="Calibri"/>
    </font>
    <font>
      <vertAlign val="superscript"/>
      <sz val="8"/>
      <name val="Calibri"/>
    </font>
    <font>
      <vertAlign val="superscript"/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 indent="1"/>
    </xf>
    <xf numFmtId="0" fontId="1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3" fillId="3" borderId="0" xfId="2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horizontal="right" vertical="center"/>
    </xf>
    <xf numFmtId="166" fontId="3" fillId="3" borderId="0" xfId="2" applyNumberFormat="1" applyFont="1" applyFill="1" applyBorder="1" applyAlignment="1">
      <alignment horizontal="right" vertical="center"/>
    </xf>
    <xf numFmtId="167" fontId="3" fillId="2" borderId="3" xfId="2" applyNumberFormat="1" applyFont="1" applyFill="1" applyBorder="1" applyAlignment="1">
      <alignment horizontal="right" vertical="center"/>
    </xf>
    <xf numFmtId="165" fontId="2" fillId="2" borderId="3" xfId="1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3" fillId="0" borderId="6" xfId="2" applyFont="1" applyFill="1" applyBorder="1" applyAlignment="1">
      <alignment horizontal="right" vertical="center"/>
    </xf>
    <xf numFmtId="0" fontId="3" fillId="2" borderId="7" xfId="2" applyFont="1" applyFill="1" applyBorder="1" applyAlignment="1">
      <alignment horizontal="right" vertical="center"/>
    </xf>
    <xf numFmtId="0" fontId="3" fillId="3" borderId="6" xfId="2" applyFont="1" applyFill="1" applyBorder="1" applyAlignment="1">
      <alignment horizontal="right" vertical="center"/>
    </xf>
    <xf numFmtId="0" fontId="2" fillId="2" borderId="7" xfId="2" applyFont="1" applyFill="1" applyBorder="1" applyAlignment="1">
      <alignment horizontal="right" vertical="center"/>
    </xf>
    <xf numFmtId="0" fontId="2" fillId="2" borderId="5" xfId="2" applyFont="1" applyFill="1" applyBorder="1" applyAlignment="1">
      <alignment horizontal="right" vertical="center"/>
    </xf>
    <xf numFmtId="0" fontId="2" fillId="2" borderId="3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168" fontId="3" fillId="0" borderId="0" xfId="2" applyNumberFormat="1" applyFont="1" applyFill="1" applyBorder="1" applyAlignment="1">
      <alignment horizontal="right" vertical="center"/>
    </xf>
    <xf numFmtId="169" fontId="3" fillId="0" borderId="0" xfId="2" applyNumberFormat="1" applyFont="1" applyFill="1" applyBorder="1" applyAlignment="1">
      <alignment horizontal="right" vertical="center"/>
    </xf>
    <xf numFmtId="169" fontId="3" fillId="3" borderId="0" xfId="2" applyNumberFormat="1" applyFont="1" applyFill="1" applyBorder="1" applyAlignment="1">
      <alignment horizontal="right" vertical="center"/>
    </xf>
    <xf numFmtId="169" fontId="2" fillId="2" borderId="3" xfId="2" applyNumberFormat="1" applyFont="1" applyFill="1" applyBorder="1" applyAlignment="1">
      <alignment horizontal="right" vertical="center"/>
    </xf>
    <xf numFmtId="169" fontId="2" fillId="2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/>
    <xf numFmtId="0" fontId="11" fillId="0" borderId="0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Prozent" xfId="1" builtinId="5"/>
    <cellStyle name="Standard" xfId="0" builtinId="0"/>
    <cellStyle name="Standard_abAnhang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70"/>
  <sheetViews>
    <sheetView tabSelected="1" zoomScale="200" zoomScaleNormal="200" zoomScaleSheetLayoutView="100" zoomScalePageLayoutView="200" workbookViewId="0">
      <selection activeCell="A70" sqref="A70"/>
    </sheetView>
  </sheetViews>
  <sheetFormatPr baseColWidth="10" defaultColWidth="64" defaultRowHeight="12"/>
  <cols>
    <col min="1" max="1" width="29.5" style="1" customWidth="1"/>
    <col min="2" max="4" width="5.83203125" style="3" customWidth="1"/>
    <col min="5" max="5" width="5.83203125" style="4" customWidth="1"/>
    <col min="6" max="6" width="5.83203125" style="1" customWidth="1"/>
    <col min="7" max="7" width="5.83203125" customWidth="1"/>
    <col min="8" max="8" width="5.83203125" style="1" customWidth="1"/>
    <col min="9" max="15" width="64" style="1"/>
    <col min="16" max="16" width="64" style="2"/>
    <col min="17" max="16384" width="64" style="1"/>
  </cols>
  <sheetData>
    <row r="1" spans="1:8" ht="13" customHeight="1">
      <c r="A1" s="6" t="s">
        <v>23</v>
      </c>
      <c r="B1" s="7"/>
      <c r="C1" s="10"/>
      <c r="D1" s="10"/>
      <c r="E1" s="10"/>
      <c r="F1" s="10"/>
      <c r="G1" s="10"/>
      <c r="H1" s="10"/>
    </row>
    <row r="2" spans="1:8" ht="20" customHeight="1">
      <c r="A2" s="19" t="s">
        <v>34</v>
      </c>
      <c r="B2" s="35" t="s">
        <v>33</v>
      </c>
      <c r="C2" s="12" t="s">
        <v>32</v>
      </c>
      <c r="D2" s="13">
        <v>2011</v>
      </c>
      <c r="E2" s="13">
        <v>2012</v>
      </c>
      <c r="F2" s="13">
        <v>2013</v>
      </c>
      <c r="G2" s="13">
        <v>2014</v>
      </c>
      <c r="H2" s="12" t="s">
        <v>31</v>
      </c>
    </row>
    <row r="3" spans="1:8" ht="10" customHeight="1">
      <c r="A3" s="26"/>
      <c r="B3" s="36"/>
      <c r="C3" s="27"/>
      <c r="D3" s="28"/>
      <c r="E3" s="28"/>
      <c r="F3" s="28"/>
      <c r="G3" s="28"/>
      <c r="H3" s="27" t="s">
        <v>80</v>
      </c>
    </row>
    <row r="4" spans="1:8" ht="10" customHeight="1">
      <c r="A4" s="20" t="s">
        <v>35</v>
      </c>
      <c r="B4" s="37" t="s">
        <v>36</v>
      </c>
      <c r="C4" s="44">
        <v>1300</v>
      </c>
      <c r="D4" s="44">
        <v>1267</v>
      </c>
      <c r="E4" s="44">
        <v>1226</v>
      </c>
      <c r="F4" s="44">
        <v>1108</v>
      </c>
      <c r="G4" s="44">
        <v>1015</v>
      </c>
      <c r="H4" s="15">
        <f>IF(G4&lt;&gt;0,(G4/AVERAGE(D4:F4)-1),"")</f>
        <v>-0.15440155512357678</v>
      </c>
    </row>
    <row r="5" spans="1:8" ht="10" customHeight="1">
      <c r="A5" s="20" t="s">
        <v>37</v>
      </c>
      <c r="B5" s="37" t="s">
        <v>36</v>
      </c>
      <c r="C5" s="45">
        <v>24116</v>
      </c>
      <c r="D5" s="45">
        <v>21358</v>
      </c>
      <c r="E5" s="45">
        <v>20845</v>
      </c>
      <c r="F5" s="45">
        <v>20304</v>
      </c>
      <c r="G5" s="45">
        <v>19853</v>
      </c>
      <c r="H5" s="15">
        <f t="shared" ref="H5" si="0">IF(G5&lt;&gt;0,(G5/AVERAGE(D5:F5)-1),"")</f>
        <v>-4.7162717775609209E-2</v>
      </c>
    </row>
    <row r="6" spans="1:8" ht="10" customHeight="1">
      <c r="A6" s="24" t="s">
        <v>38</v>
      </c>
      <c r="B6" s="38" t="s">
        <v>39</v>
      </c>
      <c r="C6" s="32"/>
      <c r="D6" s="32"/>
      <c r="E6" s="32"/>
      <c r="F6" s="32"/>
      <c r="G6" s="32"/>
      <c r="H6" s="25" t="str">
        <f t="shared" ref="H6:H53" si="1">IF(G6&lt;&gt;0,(G6/AVERAGE(D6:F6)-1),"")</f>
        <v/>
      </c>
    </row>
    <row r="7" spans="1:8" ht="10" customHeight="1">
      <c r="A7" s="20" t="s">
        <v>40</v>
      </c>
      <c r="B7" s="37" t="s">
        <v>41</v>
      </c>
      <c r="C7" s="30">
        <v>20.010000000000002</v>
      </c>
      <c r="D7" s="30">
        <v>22.23</v>
      </c>
      <c r="E7" s="30">
        <v>22.96</v>
      </c>
      <c r="F7" s="30">
        <v>23.56</v>
      </c>
      <c r="G7" s="30">
        <v>23.94</v>
      </c>
      <c r="H7" s="15">
        <f t="shared" si="1"/>
        <v>4.4654545454545502E-2</v>
      </c>
    </row>
    <row r="8" spans="1:8" ht="10" customHeight="1">
      <c r="A8" s="29" t="s">
        <v>42</v>
      </c>
      <c r="B8" s="39" t="s">
        <v>41</v>
      </c>
      <c r="C8" s="31">
        <v>9.4</v>
      </c>
      <c r="D8" s="31">
        <v>10.11</v>
      </c>
      <c r="E8" s="31">
        <v>10.210000000000001</v>
      </c>
      <c r="F8" s="31">
        <v>10.66</v>
      </c>
      <c r="G8" s="31">
        <v>10.84</v>
      </c>
      <c r="H8" s="15">
        <f t="shared" si="1"/>
        <v>4.9709489993544187E-2</v>
      </c>
    </row>
    <row r="9" spans="1:8" ht="10" customHeight="1">
      <c r="A9" s="20" t="s">
        <v>43</v>
      </c>
      <c r="B9" s="37" t="s">
        <v>44</v>
      </c>
      <c r="C9" s="30">
        <v>1.78</v>
      </c>
      <c r="D9" s="30">
        <v>1.77</v>
      </c>
      <c r="E9" s="30">
        <v>1.81</v>
      </c>
      <c r="F9" s="30">
        <v>1.8</v>
      </c>
      <c r="G9" s="30">
        <v>1.86</v>
      </c>
      <c r="H9" s="15">
        <f t="shared" si="1"/>
        <v>3.7174721189591198E-2</v>
      </c>
    </row>
    <row r="10" spans="1:8" ht="10" customHeight="1">
      <c r="A10" s="21" t="s">
        <v>45</v>
      </c>
      <c r="B10" s="37" t="s">
        <v>46</v>
      </c>
      <c r="C10" s="30">
        <v>1.25</v>
      </c>
      <c r="D10" s="30">
        <v>1.1499999999999999</v>
      </c>
      <c r="E10" s="30">
        <v>1.1599999999999999</v>
      </c>
      <c r="F10" s="30">
        <v>1.1599999999999999</v>
      </c>
      <c r="G10" s="30">
        <v>1.1599999999999999</v>
      </c>
      <c r="H10" s="15">
        <f t="shared" si="1"/>
        <v>2.8818443804035088E-3</v>
      </c>
    </row>
    <row r="11" spans="1:8" ht="10" customHeight="1">
      <c r="A11" s="29" t="s">
        <v>47</v>
      </c>
      <c r="B11" s="39" t="s">
        <v>36</v>
      </c>
      <c r="C11" s="31">
        <v>13.6</v>
      </c>
      <c r="D11" s="31">
        <v>15.1</v>
      </c>
      <c r="E11" s="31">
        <v>15.7</v>
      </c>
      <c r="F11" s="31">
        <v>16.2</v>
      </c>
      <c r="G11" s="31">
        <v>17</v>
      </c>
      <c r="H11" s="15">
        <f t="shared" si="1"/>
        <v>8.5106382978723527E-2</v>
      </c>
    </row>
    <row r="12" spans="1:8" ht="10" customHeight="1">
      <c r="A12" s="20" t="s">
        <v>48</v>
      </c>
      <c r="B12" s="37" t="s">
        <v>49</v>
      </c>
      <c r="C12" s="30">
        <v>24.4</v>
      </c>
      <c r="D12" s="30">
        <v>26.8</v>
      </c>
      <c r="E12" s="30">
        <v>27.1</v>
      </c>
      <c r="F12" s="30">
        <v>27.4</v>
      </c>
      <c r="G12" s="30">
        <v>28.8</v>
      </c>
      <c r="H12" s="15">
        <f t="shared" si="1"/>
        <v>6.2730627306272879E-2</v>
      </c>
    </row>
    <row r="13" spans="1:8" ht="10" customHeight="1">
      <c r="A13" s="24" t="s">
        <v>50</v>
      </c>
      <c r="B13" s="38" t="s">
        <v>39</v>
      </c>
      <c r="C13" s="32"/>
      <c r="D13" s="32"/>
      <c r="E13" s="32"/>
      <c r="F13" s="32"/>
      <c r="G13" s="32"/>
      <c r="H13" s="25" t="str">
        <f t="shared" si="1"/>
        <v/>
      </c>
    </row>
    <row r="14" spans="1:8" ht="10" customHeight="1">
      <c r="A14" s="29" t="s">
        <v>51</v>
      </c>
      <c r="B14" s="39" t="s">
        <v>52</v>
      </c>
      <c r="C14" s="46">
        <v>833276</v>
      </c>
      <c r="D14" s="46">
        <v>1013252</v>
      </c>
      <c r="E14" s="46">
        <v>1059269</v>
      </c>
      <c r="F14" s="46">
        <v>1064828</v>
      </c>
      <c r="G14" s="46">
        <v>1128853</v>
      </c>
      <c r="H14" s="15">
        <f t="shared" si="1"/>
        <v>7.9433304997308163E-2</v>
      </c>
    </row>
    <row r="15" spans="1:8" ht="10" customHeight="1">
      <c r="A15" s="21" t="s">
        <v>53</v>
      </c>
      <c r="B15" s="37" t="s">
        <v>52</v>
      </c>
      <c r="C15" s="45">
        <v>173511</v>
      </c>
      <c r="D15" s="45">
        <v>194100</v>
      </c>
      <c r="E15" s="45">
        <v>196401</v>
      </c>
      <c r="F15" s="45">
        <v>197046</v>
      </c>
      <c r="G15" s="45">
        <v>204995</v>
      </c>
      <c r="H15" s="15">
        <f t="shared" si="1"/>
        <v>4.6699242783981632E-2</v>
      </c>
    </row>
    <row r="16" spans="1:8" ht="10" customHeight="1">
      <c r="A16" s="21" t="s">
        <v>54</v>
      </c>
      <c r="B16" s="37" t="s">
        <v>52</v>
      </c>
      <c r="C16" s="45">
        <v>45056</v>
      </c>
      <c r="D16" s="45">
        <v>55506</v>
      </c>
      <c r="E16" s="45">
        <v>58466</v>
      </c>
      <c r="F16" s="45">
        <v>59687</v>
      </c>
      <c r="G16" s="45">
        <v>62359</v>
      </c>
      <c r="H16" s="34">
        <f t="shared" si="1"/>
        <v>7.726636684536925E-2</v>
      </c>
    </row>
    <row r="17" spans="1:8" ht="10" customHeight="1">
      <c r="A17" s="21" t="s">
        <v>55</v>
      </c>
      <c r="B17" s="37" t="s">
        <v>52</v>
      </c>
      <c r="C17" s="45">
        <v>614709</v>
      </c>
      <c r="D17" s="45">
        <v>763646</v>
      </c>
      <c r="E17" s="45">
        <v>804401</v>
      </c>
      <c r="F17" s="45">
        <v>808095</v>
      </c>
      <c r="G17" s="45">
        <v>861499</v>
      </c>
      <c r="H17" s="34">
        <f t="shared" si="1"/>
        <v>8.7686257807824575E-2</v>
      </c>
    </row>
    <row r="18" spans="1:8" ht="10" customHeight="1">
      <c r="A18" s="21" t="s">
        <v>56</v>
      </c>
      <c r="B18" s="37" t="s">
        <v>52</v>
      </c>
      <c r="C18" s="45">
        <v>772248</v>
      </c>
      <c r="D18" s="45">
        <v>952198</v>
      </c>
      <c r="E18" s="45">
        <v>995694</v>
      </c>
      <c r="F18" s="45">
        <v>1003585</v>
      </c>
      <c r="G18" s="45">
        <v>1059640</v>
      </c>
      <c r="H18" s="34">
        <f t="shared" si="1"/>
        <v>7.706073941961944E-2</v>
      </c>
    </row>
    <row r="19" spans="1:8" ht="10" customHeight="1">
      <c r="A19" s="29" t="s">
        <v>57</v>
      </c>
      <c r="B19" s="39" t="s">
        <v>58</v>
      </c>
      <c r="C19" s="31">
        <v>40</v>
      </c>
      <c r="D19" s="31">
        <v>44</v>
      </c>
      <c r="E19" s="31">
        <v>46</v>
      </c>
      <c r="F19" s="31">
        <v>45</v>
      </c>
      <c r="G19" s="31">
        <v>46</v>
      </c>
      <c r="H19" s="15">
        <f t="shared" si="1"/>
        <v>2.2222222222222143E-2</v>
      </c>
    </row>
    <row r="20" spans="1:8" ht="10" customHeight="1">
      <c r="A20" s="20" t="s">
        <v>12</v>
      </c>
      <c r="B20" s="37" t="s">
        <v>52</v>
      </c>
      <c r="C20" s="45">
        <v>15945</v>
      </c>
      <c r="D20" s="45">
        <v>7821</v>
      </c>
      <c r="E20" s="45">
        <v>3496</v>
      </c>
      <c r="F20" s="45">
        <v>5100</v>
      </c>
      <c r="G20" s="45">
        <v>4118</v>
      </c>
      <c r="H20" s="34">
        <f t="shared" si="1"/>
        <v>-0.24748736066272758</v>
      </c>
    </row>
    <row r="21" spans="1:8" ht="10" customHeight="1">
      <c r="A21" s="24" t="s">
        <v>59</v>
      </c>
      <c r="B21" s="38" t="s">
        <v>39</v>
      </c>
      <c r="C21" s="32"/>
      <c r="D21" s="32"/>
      <c r="E21" s="32"/>
      <c r="F21" s="32"/>
      <c r="G21" s="32"/>
      <c r="H21" s="25" t="str">
        <f t="shared" si="1"/>
        <v/>
      </c>
    </row>
    <row r="22" spans="1:8" ht="10" customHeight="1">
      <c r="A22" s="20" t="s">
        <v>60</v>
      </c>
      <c r="B22" s="37" t="s">
        <v>52</v>
      </c>
      <c r="C22" s="45" t="s">
        <v>24</v>
      </c>
      <c r="D22" s="45">
        <v>318563</v>
      </c>
      <c r="E22" s="45">
        <v>318964</v>
      </c>
      <c r="F22" s="45">
        <v>331957</v>
      </c>
      <c r="G22" s="45">
        <v>353274</v>
      </c>
      <c r="H22" s="15">
        <f t="shared" si="1"/>
        <v>9.3181527492975702E-2</v>
      </c>
    </row>
    <row r="23" spans="1:8" ht="10" customHeight="1">
      <c r="A23" s="21" t="s">
        <v>61</v>
      </c>
      <c r="B23" s="37" t="s">
        <v>52</v>
      </c>
      <c r="C23" s="45">
        <v>37378</v>
      </c>
      <c r="D23" s="45">
        <v>56168</v>
      </c>
      <c r="E23" s="45">
        <v>58723</v>
      </c>
      <c r="F23" s="45">
        <v>60365</v>
      </c>
      <c r="G23" s="45">
        <v>58130</v>
      </c>
      <c r="H23" s="15">
        <f t="shared" si="1"/>
        <v>-4.9413429497420225E-3</v>
      </c>
    </row>
    <row r="24" spans="1:8" ht="10" customHeight="1">
      <c r="A24" s="29" t="s">
        <v>62</v>
      </c>
      <c r="B24" s="39" t="s">
        <v>52</v>
      </c>
      <c r="C24" s="46" t="s">
        <v>24</v>
      </c>
      <c r="D24" s="46">
        <v>202551</v>
      </c>
      <c r="E24" s="46">
        <v>208270</v>
      </c>
      <c r="F24" s="46">
        <v>214518</v>
      </c>
      <c r="G24" s="46">
        <v>227001</v>
      </c>
      <c r="H24" s="15">
        <f t="shared" si="1"/>
        <v>8.9014118741994386E-2</v>
      </c>
    </row>
    <row r="25" spans="1:8" ht="10" customHeight="1">
      <c r="A25" s="20" t="s">
        <v>63</v>
      </c>
      <c r="B25" s="37" t="s">
        <v>52</v>
      </c>
      <c r="C25" s="45" t="s">
        <v>24</v>
      </c>
      <c r="D25" s="45">
        <v>116012</v>
      </c>
      <c r="E25" s="45">
        <v>110694</v>
      </c>
      <c r="F25" s="45">
        <v>117439</v>
      </c>
      <c r="G25" s="45">
        <v>126273</v>
      </c>
      <c r="H25" s="15">
        <f t="shared" si="1"/>
        <v>0.10075404262738097</v>
      </c>
    </row>
    <row r="26" spans="1:8" ht="10" customHeight="1">
      <c r="A26" s="29" t="s">
        <v>64</v>
      </c>
      <c r="B26" s="39" t="s">
        <v>52</v>
      </c>
      <c r="C26" s="46">
        <v>17826</v>
      </c>
      <c r="D26" s="46">
        <v>26714</v>
      </c>
      <c r="E26" s="46">
        <v>27227</v>
      </c>
      <c r="F26" s="46">
        <v>27934</v>
      </c>
      <c r="G26" s="46">
        <v>30807</v>
      </c>
      <c r="H26" s="15">
        <f t="shared" si="1"/>
        <v>0.12880610687022886</v>
      </c>
    </row>
    <row r="27" spans="1:8" ht="10" customHeight="1">
      <c r="A27" s="20" t="s">
        <v>65</v>
      </c>
      <c r="B27" s="37" t="s">
        <v>52</v>
      </c>
      <c r="C27" s="45">
        <v>9678</v>
      </c>
      <c r="D27" s="45">
        <v>7725</v>
      </c>
      <c r="E27" s="45">
        <v>7719</v>
      </c>
      <c r="F27" s="45">
        <v>7339</v>
      </c>
      <c r="G27" s="45">
        <v>7150</v>
      </c>
      <c r="H27" s="15">
        <f t="shared" si="1"/>
        <v>-5.8508537067111455E-2</v>
      </c>
    </row>
    <row r="28" spans="1:8" ht="10" customHeight="1">
      <c r="A28" s="29" t="s">
        <v>66</v>
      </c>
      <c r="B28" s="39" t="s">
        <v>52</v>
      </c>
      <c r="C28" s="46" t="s">
        <v>24</v>
      </c>
      <c r="D28" s="46">
        <v>9913</v>
      </c>
      <c r="E28" s="46">
        <v>9740</v>
      </c>
      <c r="F28" s="46">
        <v>10190</v>
      </c>
      <c r="G28" s="46">
        <v>10217</v>
      </c>
      <c r="H28" s="15">
        <f t="shared" si="1"/>
        <v>2.7075025969239164E-2</v>
      </c>
    </row>
    <row r="29" spans="1:8" ht="10" customHeight="1">
      <c r="A29" s="20" t="s">
        <v>67</v>
      </c>
      <c r="B29" s="37" t="s">
        <v>52</v>
      </c>
      <c r="C29" s="45" t="s">
        <v>24</v>
      </c>
      <c r="D29" s="45">
        <v>246903</v>
      </c>
      <c r="E29" s="45">
        <v>252955</v>
      </c>
      <c r="F29" s="45">
        <v>259980</v>
      </c>
      <c r="G29" s="45">
        <v>275174</v>
      </c>
      <c r="H29" s="15">
        <f t="shared" si="1"/>
        <v>8.644474216872533E-2</v>
      </c>
    </row>
    <row r="30" spans="1:8" ht="10" customHeight="1">
      <c r="A30" s="29" t="s">
        <v>68</v>
      </c>
      <c r="B30" s="39" t="s">
        <v>52</v>
      </c>
      <c r="C30" s="46">
        <v>67865</v>
      </c>
      <c r="D30" s="46">
        <v>71660</v>
      </c>
      <c r="E30" s="46">
        <v>66009</v>
      </c>
      <c r="F30" s="46">
        <v>71977</v>
      </c>
      <c r="G30" s="46">
        <v>78100</v>
      </c>
      <c r="H30" s="15">
        <f t="shared" si="1"/>
        <v>0.11759823702813321</v>
      </c>
    </row>
    <row r="31" spans="1:8" ht="10" customHeight="1">
      <c r="A31" s="20" t="s">
        <v>69</v>
      </c>
      <c r="B31" s="37" t="s">
        <v>52</v>
      </c>
      <c r="C31" s="45">
        <v>17197</v>
      </c>
      <c r="D31" s="45">
        <v>26007</v>
      </c>
      <c r="E31" s="45">
        <v>26840</v>
      </c>
      <c r="F31" s="45">
        <v>27711</v>
      </c>
      <c r="G31" s="45">
        <v>26870</v>
      </c>
      <c r="H31" s="15">
        <f t="shared" si="1"/>
        <v>6.4549765386434643E-4</v>
      </c>
    </row>
    <row r="32" spans="1:8" ht="10" customHeight="1">
      <c r="A32" s="29" t="s">
        <v>70</v>
      </c>
      <c r="B32" s="39" t="s">
        <v>52</v>
      </c>
      <c r="C32" s="46">
        <v>85061</v>
      </c>
      <c r="D32" s="46">
        <v>97666</v>
      </c>
      <c r="E32" s="46">
        <v>92849</v>
      </c>
      <c r="F32" s="46">
        <v>99688</v>
      </c>
      <c r="G32" s="46">
        <v>104970</v>
      </c>
      <c r="H32" s="15">
        <f t="shared" si="1"/>
        <v>8.5136955855039442E-2</v>
      </c>
    </row>
    <row r="33" spans="1:16" ht="10" customHeight="1">
      <c r="A33" s="20" t="s">
        <v>71</v>
      </c>
      <c r="B33" s="37" t="s">
        <v>52</v>
      </c>
      <c r="C33" s="45">
        <v>70916</v>
      </c>
      <c r="D33" s="45">
        <v>79382</v>
      </c>
      <c r="E33" s="45">
        <v>79213</v>
      </c>
      <c r="F33" s="45">
        <v>80677</v>
      </c>
      <c r="G33" s="45">
        <v>82933</v>
      </c>
      <c r="H33" s="15">
        <f t="shared" si="1"/>
        <v>3.9816610384834084E-2</v>
      </c>
    </row>
    <row r="34" spans="1:16" s="14" customFormat="1" ht="10" customHeight="1">
      <c r="A34" s="29" t="s">
        <v>72</v>
      </c>
      <c r="B34" s="39" t="s">
        <v>52</v>
      </c>
      <c r="C34" s="46">
        <v>14145</v>
      </c>
      <c r="D34" s="46">
        <v>18284</v>
      </c>
      <c r="E34" s="46">
        <v>13636</v>
      </c>
      <c r="F34" s="46">
        <v>19011</v>
      </c>
      <c r="G34" s="46">
        <v>22037</v>
      </c>
      <c r="H34" s="15">
        <f t="shared" si="1"/>
        <v>0.29805030335159333</v>
      </c>
      <c r="P34" s="2"/>
    </row>
    <row r="35" spans="1:16" ht="10" customHeight="1">
      <c r="A35" s="24" t="s">
        <v>73</v>
      </c>
      <c r="B35" s="38" t="s">
        <v>39</v>
      </c>
      <c r="C35" s="47"/>
      <c r="D35" s="47"/>
      <c r="E35" s="47"/>
      <c r="F35" s="47"/>
      <c r="G35" s="47"/>
      <c r="H35" s="25" t="str">
        <f t="shared" si="1"/>
        <v/>
      </c>
    </row>
    <row r="36" spans="1:16" ht="10" customHeight="1">
      <c r="A36" s="20" t="s">
        <v>11</v>
      </c>
      <c r="B36" s="37" t="s">
        <v>52</v>
      </c>
      <c r="C36" s="45">
        <v>51877</v>
      </c>
      <c r="D36" s="45">
        <v>63998</v>
      </c>
      <c r="E36" s="45">
        <v>72486</v>
      </c>
      <c r="F36" s="45">
        <v>64914</v>
      </c>
      <c r="G36" s="45">
        <v>70317</v>
      </c>
      <c r="H36" s="15">
        <f t="shared" si="1"/>
        <v>4.7433440252633963E-2</v>
      </c>
    </row>
    <row r="37" spans="1:16" ht="10" customHeight="1">
      <c r="A37" s="29" t="s">
        <v>10</v>
      </c>
      <c r="B37" s="39" t="s">
        <v>52</v>
      </c>
      <c r="C37" s="46">
        <v>48751</v>
      </c>
      <c r="D37" s="46">
        <v>55569</v>
      </c>
      <c r="E37" s="46">
        <v>53513</v>
      </c>
      <c r="F37" s="46">
        <v>62672</v>
      </c>
      <c r="G37" s="46">
        <v>65272</v>
      </c>
      <c r="H37" s="15">
        <f t="shared" si="1"/>
        <v>0.14009571829477041</v>
      </c>
    </row>
    <row r="38" spans="1:16" ht="10" customHeight="1">
      <c r="A38" s="20" t="s">
        <v>8</v>
      </c>
      <c r="B38" s="37" t="s">
        <v>58</v>
      </c>
      <c r="C38" s="30">
        <v>94</v>
      </c>
      <c r="D38" s="30">
        <v>87</v>
      </c>
      <c r="E38" s="30">
        <v>74</v>
      </c>
      <c r="F38" s="30">
        <v>97</v>
      </c>
      <c r="G38" s="30">
        <v>93</v>
      </c>
      <c r="H38" s="15">
        <f t="shared" si="1"/>
        <v>8.1395348837209225E-2</v>
      </c>
    </row>
    <row r="39" spans="1:16" ht="10" customHeight="1">
      <c r="A39" s="29" t="s">
        <v>6</v>
      </c>
      <c r="B39" s="39" t="s">
        <v>58</v>
      </c>
      <c r="C39" s="31">
        <v>65</v>
      </c>
      <c r="D39" s="31">
        <v>70</v>
      </c>
      <c r="E39" s="31">
        <v>64</v>
      </c>
      <c r="F39" s="31">
        <v>68</v>
      </c>
      <c r="G39" s="31">
        <v>67</v>
      </c>
      <c r="H39" s="15">
        <f t="shared" si="1"/>
        <v>-4.9504950495048439E-3</v>
      </c>
    </row>
    <row r="40" spans="1:16" ht="10" customHeight="1">
      <c r="A40" s="24" t="s">
        <v>74</v>
      </c>
      <c r="B40" s="38" t="s">
        <v>39</v>
      </c>
      <c r="C40" s="32"/>
      <c r="D40" s="32"/>
      <c r="E40" s="32"/>
      <c r="F40" s="32"/>
      <c r="G40" s="32"/>
      <c r="H40" s="25" t="str">
        <f t="shared" si="1"/>
        <v/>
      </c>
    </row>
    <row r="41" spans="1:16" ht="10" customHeight="1">
      <c r="A41" s="20" t="s">
        <v>7</v>
      </c>
      <c r="B41" s="37" t="s">
        <v>58</v>
      </c>
      <c r="C41" s="30">
        <v>46</v>
      </c>
      <c r="D41" s="30">
        <v>44</v>
      </c>
      <c r="E41" s="30">
        <v>38</v>
      </c>
      <c r="F41" s="30">
        <v>42</v>
      </c>
      <c r="G41" s="30">
        <v>43</v>
      </c>
      <c r="H41" s="15">
        <f t="shared" si="1"/>
        <v>4.0322580645161255E-2</v>
      </c>
    </row>
    <row r="42" spans="1:16" ht="10" customHeight="1">
      <c r="A42" s="29" t="s">
        <v>5</v>
      </c>
      <c r="B42" s="39" t="s">
        <v>58</v>
      </c>
      <c r="C42" s="31">
        <v>18</v>
      </c>
      <c r="D42" s="31">
        <v>25</v>
      </c>
      <c r="E42" s="31">
        <v>24</v>
      </c>
      <c r="F42" s="31">
        <v>23</v>
      </c>
      <c r="G42" s="31">
        <v>25</v>
      </c>
      <c r="H42" s="15">
        <f t="shared" si="1"/>
        <v>4.1666666666666741E-2</v>
      </c>
    </row>
    <row r="43" spans="1:16" ht="10" customHeight="1">
      <c r="A43" s="20" t="s">
        <v>9</v>
      </c>
      <c r="B43" s="37" t="s">
        <v>58</v>
      </c>
      <c r="C43" s="30">
        <v>20</v>
      </c>
      <c r="D43" s="30">
        <v>15</v>
      </c>
      <c r="E43" s="30">
        <v>19</v>
      </c>
      <c r="F43" s="30">
        <v>15</v>
      </c>
      <c r="G43" s="30">
        <v>14</v>
      </c>
      <c r="H43" s="15">
        <f t="shared" si="1"/>
        <v>-0.14285714285714279</v>
      </c>
    </row>
    <row r="44" spans="1:16" ht="10" customHeight="1">
      <c r="A44" s="29" t="s">
        <v>4</v>
      </c>
      <c r="B44" s="39" t="s">
        <v>58</v>
      </c>
      <c r="C44" s="31">
        <v>16</v>
      </c>
      <c r="D44" s="31">
        <v>16</v>
      </c>
      <c r="E44" s="31">
        <v>19</v>
      </c>
      <c r="F44" s="31">
        <v>19</v>
      </c>
      <c r="G44" s="31">
        <v>18</v>
      </c>
      <c r="H44" s="15">
        <f t="shared" si="1"/>
        <v>0</v>
      </c>
    </row>
    <row r="45" spans="1:16" ht="10" customHeight="1">
      <c r="A45" s="24" t="s">
        <v>75</v>
      </c>
      <c r="B45" s="38" t="s">
        <v>39</v>
      </c>
      <c r="C45" s="32"/>
      <c r="D45" s="32"/>
      <c r="E45" s="32"/>
      <c r="F45" s="32"/>
      <c r="G45" s="32"/>
      <c r="H45" s="25" t="str">
        <f t="shared" si="1"/>
        <v/>
      </c>
    </row>
    <row r="46" spans="1:16" ht="10" customHeight="1">
      <c r="A46" s="20" t="s">
        <v>76</v>
      </c>
      <c r="B46" s="37" t="s">
        <v>77</v>
      </c>
      <c r="C46" s="45">
        <v>58142</v>
      </c>
      <c r="D46" s="45">
        <v>65555</v>
      </c>
      <c r="E46" s="45">
        <v>61073</v>
      </c>
      <c r="F46" s="45">
        <v>65081</v>
      </c>
      <c r="G46" s="45">
        <v>67929</v>
      </c>
      <c r="H46" s="15">
        <f t="shared" si="1"/>
        <v>6.3001737007652325E-2</v>
      </c>
    </row>
    <row r="47" spans="1:16" ht="10" customHeight="1">
      <c r="A47" s="29" t="s">
        <v>78</v>
      </c>
      <c r="B47" s="39" t="s">
        <v>79</v>
      </c>
      <c r="C47" s="46">
        <v>5196</v>
      </c>
      <c r="D47" s="46">
        <v>5218</v>
      </c>
      <c r="E47" s="46">
        <v>4821</v>
      </c>
      <c r="F47" s="46">
        <v>4985</v>
      </c>
      <c r="G47" s="46">
        <v>5274</v>
      </c>
      <c r="H47" s="15">
        <f t="shared" si="1"/>
        <v>5.3115015974440905E-2</v>
      </c>
    </row>
    <row r="48" spans="1:16" ht="10" customHeight="1">
      <c r="A48" s="20" t="s">
        <v>28</v>
      </c>
      <c r="B48" s="37" t="s">
        <v>58</v>
      </c>
      <c r="C48" s="30">
        <v>13.5</v>
      </c>
      <c r="D48" s="30">
        <v>12.2</v>
      </c>
      <c r="E48" s="30">
        <v>11.1</v>
      </c>
      <c r="F48" s="30">
        <v>11.7</v>
      </c>
      <c r="G48" s="30">
        <v>11.9</v>
      </c>
      <c r="H48" s="15">
        <f t="shared" si="1"/>
        <v>2.0000000000000018E-2</v>
      </c>
    </row>
    <row r="49" spans="1:8" ht="10" customHeight="1">
      <c r="A49" s="24" t="s">
        <v>29</v>
      </c>
      <c r="B49" s="38" t="s">
        <v>39</v>
      </c>
      <c r="C49" s="32"/>
      <c r="D49" s="32"/>
      <c r="E49" s="32"/>
      <c r="F49" s="32"/>
      <c r="G49" s="32"/>
      <c r="H49" s="25" t="str">
        <f t="shared" si="1"/>
        <v/>
      </c>
    </row>
    <row r="50" spans="1:8" ht="10" customHeight="1">
      <c r="A50" s="20" t="s">
        <v>3</v>
      </c>
      <c r="B50" s="37" t="s">
        <v>58</v>
      </c>
      <c r="C50" s="30">
        <v>-0.6</v>
      </c>
      <c r="D50" s="30">
        <v>-0.6</v>
      </c>
      <c r="E50" s="30">
        <v>-1.3</v>
      </c>
      <c r="F50" s="30">
        <v>-0.6</v>
      </c>
      <c r="G50" s="30">
        <v>-0.1</v>
      </c>
      <c r="H50" s="15">
        <f t="shared" si="1"/>
        <v>-0.88</v>
      </c>
    </row>
    <row r="51" spans="1:8" ht="10" customHeight="1">
      <c r="A51" s="20" t="s">
        <v>2</v>
      </c>
      <c r="B51" s="37" t="s">
        <v>58</v>
      </c>
      <c r="C51" s="30">
        <v>-3.1</v>
      </c>
      <c r="D51" s="30">
        <v>-2.5</v>
      </c>
      <c r="E51" s="30">
        <v>-4</v>
      </c>
      <c r="F51" s="30">
        <v>-2.4</v>
      </c>
      <c r="G51" s="30">
        <v>-1.5</v>
      </c>
      <c r="H51" s="15">
        <f t="shared" si="1"/>
        <v>-0.4943820224719101</v>
      </c>
    </row>
    <row r="52" spans="1:8" ht="20" customHeight="1">
      <c r="A52" s="42" t="s">
        <v>26</v>
      </c>
      <c r="B52" s="40" t="s">
        <v>30</v>
      </c>
      <c r="C52" s="47">
        <v>41391</v>
      </c>
      <c r="D52" s="47">
        <v>55696</v>
      </c>
      <c r="E52" s="47">
        <v>53747</v>
      </c>
      <c r="F52" s="47">
        <v>57812</v>
      </c>
      <c r="G52" s="47">
        <v>63586</v>
      </c>
      <c r="H52" s="33">
        <f t="shared" si="1"/>
        <v>0.14052195749006025</v>
      </c>
    </row>
    <row r="53" spans="1:8" ht="10" customHeight="1">
      <c r="A53" s="43" t="s">
        <v>27</v>
      </c>
      <c r="B53" s="41" t="s">
        <v>30</v>
      </c>
      <c r="C53" s="48">
        <v>38364</v>
      </c>
      <c r="D53" s="48">
        <v>52226</v>
      </c>
      <c r="E53" s="48">
        <v>49572</v>
      </c>
      <c r="F53" s="48">
        <v>53204</v>
      </c>
      <c r="G53" s="48">
        <v>57734</v>
      </c>
      <c r="H53" s="33">
        <f t="shared" si="1"/>
        <v>0.11741783976980935</v>
      </c>
    </row>
    <row r="54" spans="1:8" ht="10" customHeight="1">
      <c r="A54" s="8"/>
      <c r="B54" s="9"/>
      <c r="C54" s="11"/>
      <c r="D54" s="11"/>
      <c r="E54" s="11"/>
      <c r="F54" s="11"/>
      <c r="G54" s="11"/>
      <c r="H54" s="5"/>
    </row>
    <row r="55" spans="1:8" ht="20" customHeight="1">
      <c r="A55" s="53" t="s">
        <v>20</v>
      </c>
      <c r="B55" s="54" t="s">
        <v>25</v>
      </c>
      <c r="C55" s="54" t="s">
        <v>25</v>
      </c>
      <c r="D55" s="54" t="s">
        <v>25</v>
      </c>
      <c r="E55" s="54" t="s">
        <v>25</v>
      </c>
      <c r="F55" s="54" t="s">
        <v>25</v>
      </c>
      <c r="G55" s="54" t="s">
        <v>25</v>
      </c>
      <c r="H55" s="54" t="s">
        <v>25</v>
      </c>
    </row>
    <row r="56" spans="1:8" ht="10" customHeight="1">
      <c r="A56" s="22" t="s">
        <v>13</v>
      </c>
      <c r="B56" s="16"/>
      <c r="C56" s="16"/>
      <c r="D56" s="16"/>
      <c r="E56" s="16"/>
      <c r="F56" s="17"/>
      <c r="G56" s="16"/>
      <c r="H56" s="17"/>
    </row>
    <row r="57" spans="1:8" ht="10" customHeight="1">
      <c r="A57" s="22" t="s">
        <v>14</v>
      </c>
      <c r="B57" s="18"/>
      <c r="C57" s="17"/>
      <c r="D57" s="17"/>
      <c r="E57" s="17"/>
      <c r="F57" s="17"/>
      <c r="G57" s="17"/>
      <c r="H57" s="17"/>
    </row>
    <row r="58" spans="1:8" ht="10" customHeight="1">
      <c r="A58" s="22" t="s">
        <v>15</v>
      </c>
      <c r="B58" s="18"/>
      <c r="C58" s="17"/>
      <c r="D58" s="17"/>
      <c r="E58" s="17"/>
      <c r="F58" s="17"/>
      <c r="G58" s="17"/>
      <c r="H58" s="17"/>
    </row>
    <row r="59" spans="1:8" ht="10" customHeight="1">
      <c r="A59" s="22" t="s">
        <v>16</v>
      </c>
      <c r="B59" s="18"/>
      <c r="C59" s="17"/>
      <c r="D59" s="17"/>
      <c r="E59" s="17"/>
      <c r="F59" s="17"/>
      <c r="G59" s="17"/>
      <c r="H59" s="17"/>
    </row>
    <row r="60" spans="1:8" ht="10" customHeight="1">
      <c r="A60" s="22" t="s">
        <v>17</v>
      </c>
      <c r="B60" s="50"/>
      <c r="C60" s="50"/>
      <c r="D60" s="50"/>
      <c r="E60" s="51"/>
      <c r="F60" s="49"/>
      <c r="G60" s="52"/>
      <c r="H60" s="49"/>
    </row>
    <row r="61" spans="1:8" ht="10" customHeight="1">
      <c r="A61" s="22" t="s">
        <v>18</v>
      </c>
      <c r="B61" s="50"/>
      <c r="C61" s="50"/>
      <c r="D61" s="50"/>
      <c r="E61" s="51"/>
      <c r="F61" s="49"/>
      <c r="G61" s="52"/>
      <c r="H61" s="49"/>
    </row>
    <row r="62" spans="1:8" ht="10" customHeight="1">
      <c r="A62" s="22" t="s">
        <v>19</v>
      </c>
      <c r="B62" s="50"/>
      <c r="C62" s="50"/>
      <c r="D62" s="50"/>
      <c r="E62" s="51"/>
      <c r="F62" s="49"/>
      <c r="G62" s="52"/>
      <c r="H62" s="49"/>
    </row>
    <row r="63" spans="1:8" ht="10" customHeight="1">
      <c r="A63" s="22" t="s">
        <v>82</v>
      </c>
      <c r="B63" s="50"/>
      <c r="C63" s="50"/>
      <c r="D63" s="50"/>
      <c r="E63" s="51"/>
      <c r="F63" s="49"/>
      <c r="G63" s="52"/>
      <c r="H63" s="49"/>
    </row>
    <row r="64" spans="1:8" ht="10" customHeight="1">
      <c r="A64" s="22" t="s">
        <v>83</v>
      </c>
      <c r="B64" s="50"/>
      <c r="C64" s="50"/>
      <c r="D64" s="50"/>
      <c r="E64" s="51"/>
      <c r="F64" s="49"/>
      <c r="G64" s="52"/>
      <c r="H64" s="49"/>
    </row>
    <row r="65" spans="1:8" ht="10" customHeight="1">
      <c r="A65" s="22" t="s">
        <v>0</v>
      </c>
      <c r="B65" s="50"/>
      <c r="C65" s="50"/>
      <c r="D65" s="50"/>
      <c r="E65" s="51"/>
      <c r="F65" s="49"/>
      <c r="G65" s="52"/>
      <c r="H65" s="49"/>
    </row>
    <row r="66" spans="1:8" ht="10" customHeight="1">
      <c r="A66" s="22" t="s">
        <v>1</v>
      </c>
      <c r="B66" s="50"/>
      <c r="C66" s="50"/>
      <c r="D66" s="50"/>
      <c r="E66" s="51"/>
      <c r="F66" s="49"/>
      <c r="G66" s="52"/>
      <c r="H66" s="49"/>
    </row>
    <row r="67" spans="1:8" ht="10" customHeight="1">
      <c r="A67" s="23" t="s">
        <v>81</v>
      </c>
      <c r="B67" s="50"/>
      <c r="C67" s="50"/>
      <c r="D67" s="50"/>
      <c r="E67" s="51"/>
      <c r="F67" s="49"/>
      <c r="G67" s="52"/>
      <c r="H67" s="49"/>
    </row>
    <row r="68" spans="1:8" ht="10" customHeight="1">
      <c r="A68" s="49" t="s">
        <v>21</v>
      </c>
      <c r="B68" s="50"/>
      <c r="C68" s="50"/>
      <c r="D68" s="50"/>
      <c r="E68" s="51"/>
      <c r="F68" s="49"/>
      <c r="G68" s="52"/>
      <c r="H68" s="49"/>
    </row>
    <row r="69" spans="1:8" ht="10" customHeight="1">
      <c r="A69" s="49" t="s">
        <v>22</v>
      </c>
      <c r="B69" s="50"/>
      <c r="C69" s="50"/>
      <c r="D69" s="50"/>
      <c r="E69" s="51"/>
      <c r="F69" s="49"/>
      <c r="G69" s="52"/>
      <c r="H69" s="49"/>
    </row>
    <row r="70" spans="1:8">
      <c r="A70" s="49"/>
      <c r="B70" s="50"/>
      <c r="C70" s="50"/>
      <c r="D70" s="50"/>
      <c r="E70" s="51"/>
      <c r="F70" s="49"/>
      <c r="G70" s="52"/>
      <c r="H70" s="49"/>
    </row>
  </sheetData>
  <dataConsolidate/>
  <mergeCells count="1">
    <mergeCell ref="A55:H55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ignoredErrors>
    <ignoredError sqref="H21 H13 H6 H35 H40 H45 H49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Tab17</vt:lpstr>
    </vt:vector>
  </TitlesOfParts>
  <Company>Bundesamt für Landwirtschaft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Gandalf Foobar</cp:lastModifiedBy>
  <cp:lastPrinted>2015-09-23T09:43:37Z</cp:lastPrinted>
  <dcterms:created xsi:type="dcterms:W3CDTF">1999-12-22T16:12:15Z</dcterms:created>
  <dcterms:modified xsi:type="dcterms:W3CDTF">2015-09-23T11:58:24Z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