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456" windowWidth="23380" windowHeight="27420" tabRatio="747" activeTab="0"/>
  </bookViews>
  <sheets>
    <sheet name="Tab20a" sheetId="1" r:id="rId1"/>
  </sheets>
  <definedNames/>
  <calcPr fullCalcOnLoad="1"/>
</workbook>
</file>

<file path=xl/sharedStrings.xml><?xml version="1.0" encoding="utf-8"?>
<sst xmlns="http://schemas.openxmlformats.org/spreadsheetml/2006/main" count="130" uniqueCount="87">
  <si>
    <t>Media di tutte le aziende</t>
  </si>
  <si>
    <t>Produzione vegetale</t>
  </si>
  <si>
    <t>Detenzione di animali</t>
  </si>
  <si>
    <t>Colture speciali</t>
  </si>
  <si>
    <t>Vacche madri</t>
  </si>
  <si>
    <t>Altri bovini</t>
  </si>
  <si>
    <t>Campi-coltura</t>
  </si>
  <si>
    <t>Latte com-merciale</t>
  </si>
  <si>
    <t>Reddito aziendale per ettaro di superficie agricola utile</t>
  </si>
  <si>
    <t>Risultati d’esercizio per tipo di azienda* – 2012/14</t>
  </si>
  <si>
    <t>* Nuova tipologia aziendale FAT99</t>
  </si>
  <si>
    <r>
      <t xml:space="preserve">3 </t>
    </r>
    <r>
      <rPr>
        <sz val="7"/>
        <rFont val="Calibri"/>
        <family val="0"/>
      </rPr>
      <t>Formazione del capitale proprio (senza prestazioni proprie per investimenti) più gli ammortamenti più / meno le variazioni delle scorte e dell’inventario vivo</t>
    </r>
  </si>
  <si>
    <r>
      <t>4</t>
    </r>
    <r>
      <rPr>
        <sz val="7"/>
        <rFont val="Calibri"/>
        <family val="0"/>
      </rPr>
      <t xml:space="preserve"> Rapporto tra cash flow e investimenti totali</t>
    </r>
  </si>
  <si>
    <r>
      <t>5</t>
    </r>
    <r>
      <rPr>
        <sz val="7"/>
        <rFont val="Calibri"/>
        <family val="0"/>
      </rPr>
      <t xml:space="preserve"> Quota di aziende con cash flow &gt; investimenti totali</t>
    </r>
  </si>
  <si>
    <r>
      <t>6</t>
    </r>
    <r>
      <rPr>
        <sz val="7"/>
        <rFont val="Calibri"/>
        <family val="0"/>
      </rPr>
      <t xml:space="preserve"> Quota di capitale di terzi &lt; 50% e formazione di capitale proprio positiva</t>
    </r>
  </si>
  <si>
    <r>
      <t>7</t>
    </r>
    <r>
      <rPr>
        <sz val="7"/>
        <rFont val="Calibri"/>
        <family val="0"/>
      </rPr>
      <t xml:space="preserve">  Quota di capitale di terzi &gt; 50% e formazione di capitale proprio positiva</t>
    </r>
  </si>
  <si>
    <r>
      <t>8</t>
    </r>
    <r>
      <rPr>
        <sz val="7"/>
        <rFont val="Calibri"/>
        <family val="0"/>
      </rPr>
      <t xml:space="preserve"> Quota di capitale di terzi &lt; 50% e formazione di capitale proprio negativa</t>
    </r>
  </si>
  <si>
    <r>
      <t>9</t>
    </r>
    <r>
      <rPr>
        <sz val="7"/>
        <rFont val="Calibri"/>
        <family val="0"/>
      </rPr>
      <t xml:space="preserve"> Quota di capitale di terzi  &gt; 50% e formazione di capitale proprio negativa</t>
    </r>
  </si>
  <si>
    <r>
      <t xml:space="preserve">10 </t>
    </r>
    <r>
      <rPr>
        <sz val="7"/>
        <rFont val="Calibri"/>
        <family val="0"/>
      </rPr>
      <t>Rapporto tra interessi passivi più utile calcolatorio / perdita calcolatoria più interesse del capitale proprio e attivo dell’azienda</t>
    </r>
  </si>
  <si>
    <r>
      <t xml:space="preserve">11 </t>
    </r>
    <r>
      <rPr>
        <sz val="7"/>
        <rFont val="Calibri"/>
        <family val="0"/>
      </rPr>
      <t>Rapporto tra utile calcolatorio / perdita calcolatoria più interesse capitale proprio e capitale proprio dell’azienda</t>
    </r>
  </si>
  <si>
    <r>
      <t xml:space="preserve">12 </t>
    </r>
    <r>
      <rPr>
        <sz val="7"/>
        <rFont val="Calibri"/>
        <family val="0"/>
      </rPr>
      <t>Rapporto tra reddito agricolo meno interesse del capitale proprio dell’azienda e unità di lavoro annuale della famiglia (ULAF)</t>
    </r>
  </si>
  <si>
    <t>Fonte: Agroscope ISS, Analisi centralizzata</t>
  </si>
  <si>
    <t>Caratteristica</t>
  </si>
  <si>
    <t>Unità</t>
  </si>
  <si>
    <r>
      <t>Interesse del capitale proprio dell’azienda</t>
    </r>
    <r>
      <rPr>
        <vertAlign val="superscript"/>
        <sz val="8"/>
        <rFont val="Calibri"/>
        <family val="0"/>
      </rPr>
      <t>1</t>
    </r>
  </si>
  <si>
    <t>Interessi passivi, altri costi / ricavi finanziari</t>
  </si>
  <si>
    <r>
      <t>Totale investimenti</t>
    </r>
    <r>
      <rPr>
        <vertAlign val="superscript"/>
        <sz val="8"/>
        <rFont val="Calibri"/>
        <family val="0"/>
      </rPr>
      <t>2</t>
    </r>
  </si>
  <si>
    <r>
      <t>Cash flow</t>
    </r>
    <r>
      <rPr>
        <vertAlign val="superscript"/>
        <sz val="8"/>
        <rFont val="Calibri"/>
        <family val="0"/>
      </rPr>
      <t>3</t>
    </r>
  </si>
  <si>
    <t>fr.</t>
  </si>
  <si>
    <r>
      <t>Rapporto cash flow-investimenti</t>
    </r>
    <r>
      <rPr>
        <vertAlign val="superscript"/>
        <sz val="8"/>
        <rFont val="Calibri"/>
        <family val="0"/>
      </rPr>
      <t>4</t>
    </r>
  </si>
  <si>
    <r>
      <t>Aziende con eccedenza di finanziamenti</t>
    </r>
    <r>
      <rPr>
        <vertAlign val="superscript"/>
        <sz val="8"/>
        <rFont val="Calibri"/>
        <family val="0"/>
      </rPr>
      <t>5</t>
    </r>
  </si>
  <si>
    <r>
      <t>Aziende con una situazione finanziaria buona</t>
    </r>
    <r>
      <rPr>
        <vertAlign val="superscript"/>
        <sz val="8"/>
        <rFont val="Calibri"/>
        <family val="0"/>
      </rPr>
      <t>6</t>
    </r>
  </si>
  <si>
    <r>
      <t>Aziende con autonomia finanziaria limitata</t>
    </r>
    <r>
      <rPr>
        <vertAlign val="superscript"/>
        <sz val="8"/>
        <rFont val="Calibri"/>
        <family val="0"/>
      </rPr>
      <t>7</t>
    </r>
  </si>
  <si>
    <r>
      <t>Aziende con reddito insufficiente</t>
    </r>
    <r>
      <rPr>
        <vertAlign val="superscript"/>
        <sz val="8"/>
        <rFont val="Calibri"/>
        <family val="0"/>
      </rPr>
      <t>8</t>
    </r>
  </si>
  <si>
    <r>
      <t>Aziende con una situazione finanziaria preoccupante</t>
    </r>
    <r>
      <rPr>
        <vertAlign val="superscript"/>
        <sz val="8"/>
        <rFont val="Calibri"/>
        <family val="0"/>
      </rPr>
      <t>9</t>
    </r>
  </si>
  <si>
    <t>fr. / ha</t>
  </si>
  <si>
    <r>
      <t>Redditività del capitale totale</t>
    </r>
    <r>
      <rPr>
        <vertAlign val="superscript"/>
        <sz val="8"/>
        <rFont val="Calibri"/>
        <family val="0"/>
      </rPr>
      <t>10</t>
    </r>
  </si>
  <si>
    <r>
      <t>Redditività del capitale proprio</t>
    </r>
    <r>
      <rPr>
        <vertAlign val="superscript"/>
        <sz val="8"/>
        <rFont val="Calibri"/>
        <family val="0"/>
      </rPr>
      <t>11</t>
    </r>
  </si>
  <si>
    <r>
      <t>Profitto del lavoro per unità di manodopera familiare</t>
    </r>
    <r>
      <rPr>
        <b/>
        <vertAlign val="superscript"/>
        <sz val="8"/>
        <rFont val="Calibri"/>
        <family val="0"/>
      </rPr>
      <t>12</t>
    </r>
    <r>
      <rPr>
        <b/>
        <sz val="8"/>
        <rFont val="Calibri"/>
        <family val="0"/>
      </rPr>
      <t xml:space="preserve"> (Valore medio)</t>
    </r>
  </si>
  <si>
    <t>fr. / ULAF</t>
  </si>
  <si>
    <r>
      <t xml:space="preserve">1 </t>
    </r>
    <r>
      <rPr>
        <sz val="7"/>
        <rFont val="Calibri"/>
        <family val="0"/>
      </rPr>
      <t>Applicazione del tasso medio d’interesse delle obbligazioni della Confederazione (2000: 3.95%; 2001: 3.36%; 2002: 3.22%; 2010: 1.65%;  2011: 1.48%; 2012: 0.66%; 2013: 0.94%; 2014: 0.73%)</t>
    </r>
  </si>
  <si>
    <t>(1) Service de dette au taux moyen des obligations de la Confédération (2000: 3.95%; 2001: 3.36%; 2002: 3.22%; 2010: 1.65%; 2011: 1.48 %; 2012: 0.66 %; 2013: 0.94%; 2014: 0.73%)</t>
  </si>
  <si>
    <r>
      <t>2</t>
    </r>
    <r>
      <rPr>
        <sz val="7"/>
        <rFont val="Calibri"/>
        <family val="0"/>
      </rPr>
      <t xml:space="preserve"> Investimenti lordi (senza prestazioni proprie) dedotti sovvenzioni e disinvestimenti</t>
    </r>
  </si>
  <si>
    <t>Manodopera aziendale</t>
  </si>
  <si>
    <t>ULA</t>
  </si>
  <si>
    <t>di cui: manodopera familiare</t>
  </si>
  <si>
    <t>ULAF</t>
  </si>
  <si>
    <t>Totale vacche</t>
  </si>
  <si>
    <t>Totale animali</t>
  </si>
  <si>
    <t>UBG</t>
  </si>
  <si>
    <t>Struttura del capitale</t>
  </si>
  <si>
    <t>Totale attivi</t>
  </si>
  <si>
    <t>di cui: attivo circolante</t>
  </si>
  <si>
    <t>di cui: inventario vivo</t>
  </si>
  <si>
    <t>di cui: attivo immobilizzato</t>
  </si>
  <si>
    <t>di cui: attivo azienda</t>
  </si>
  <si>
    <t>Quota di capitale di terzi</t>
  </si>
  <si>
    <t>Conto perdite e profitti</t>
  </si>
  <si>
    <t>Prestazione lorda</t>
  </si>
  <si>
    <t>di cui: pagamenti diretti</t>
  </si>
  <si>
    <t>Spese materiali</t>
  </si>
  <si>
    <t>Reddito aziendale</t>
  </si>
  <si>
    <t>Costi del personale</t>
  </si>
  <si>
    <t>Canoni d’affitto</t>
  </si>
  <si>
    <t>Costi di terzi</t>
  </si>
  <si>
    <t>Reddito agricolo</t>
  </si>
  <si>
    <t>Reddito extraagricolo</t>
  </si>
  <si>
    <t>Reddito totale</t>
  </si>
  <si>
    <t>Consumo privato</t>
  </si>
  <si>
    <t>Formazione di capitale proprio</t>
  </si>
  <si>
    <t>Investimenti e finanziamento</t>
  </si>
  <si>
    <t>Stabilità finanziaria</t>
  </si>
  <si>
    <t>Rapporto reddito aziendale-impiego di fattori</t>
  </si>
  <si>
    <t>Reddito aziendale per unità di manodopera</t>
  </si>
  <si>
    <t>fr. / ULA</t>
  </si>
  <si>
    <t>Rapporto reddito aziendale-attivi azienda</t>
  </si>
  <si>
    <t>Redditività</t>
  </si>
  <si>
    <t>fr.</t>
  </si>
  <si>
    <t xml:space="preserve"> </t>
  </si>
  <si>
    <t>ha</t>
  </si>
  <si>
    <t>%</t>
  </si>
  <si>
    <t>Aziende di riferimento</t>
  </si>
  <si>
    <t>Numero</t>
  </si>
  <si>
    <t>Aziende rappresentate</t>
  </si>
  <si>
    <t>Struttura aziendale</t>
  </si>
  <si>
    <t>Superficie agricola utile</t>
  </si>
  <si>
    <t>Superficie coltiva aperta</t>
  </si>
</sst>
</file>

<file path=xl/styles.xml><?xml version="1.0" encoding="utf-8"?>
<styleSheet xmlns="http://schemas.openxmlformats.org/spreadsheetml/2006/main">
  <numFmts count="1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#\ ###\ ##0"/>
    <numFmt numFmtId="169" formatCode="0.0"/>
    <numFmt numFmtId="170" formatCode="0"/>
    <numFmt numFmtId="171" formatCode="##\ ##0"/>
    <numFmt numFmtId="172" formatCode="#\ ##0"/>
    <numFmt numFmtId="173" formatCode="#\ ##0\ \ "/>
    <numFmt numFmtId="174" formatCode="#\ ###\ ##0"/>
  </numFmts>
  <fonts count="1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sz val="7"/>
      <name val="Calibri"/>
      <family val="0"/>
    </font>
    <font>
      <sz val="9.5"/>
      <color indexed="10"/>
      <name val="Calibri"/>
      <family val="0"/>
    </font>
    <font>
      <sz val="9.5"/>
      <name val="Calibri"/>
      <family val="0"/>
    </font>
    <font>
      <b/>
      <vertAlign val="superscript"/>
      <sz val="8"/>
      <name val="Calibri"/>
      <family val="0"/>
    </font>
    <font>
      <vertAlign val="superscript"/>
      <sz val="8"/>
      <name val="Calibri"/>
      <family val="0"/>
    </font>
    <font>
      <vertAlign val="superscript"/>
      <sz val="7"/>
      <name val="Calibri"/>
      <family val="0"/>
    </font>
    <font>
      <vertAlign val="superscript"/>
      <sz val="6.8"/>
      <name val="Calibri"/>
      <family val="0"/>
    </font>
    <font>
      <sz val="6.8"/>
      <name val="Arial"/>
      <family val="0"/>
    </font>
    <font>
      <sz val="7"/>
      <name val="Arial"/>
      <family val="2"/>
    </font>
    <font>
      <sz val="7.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right" vertical="center"/>
      <protection/>
    </xf>
    <xf numFmtId="169" fontId="6" fillId="2" borderId="0" xfId="18" applyNumberFormat="1" applyFont="1" applyFill="1" applyBorder="1" applyAlignment="1">
      <alignment horizontal="right" vertical="center"/>
      <protection/>
    </xf>
    <xf numFmtId="170" fontId="6" fillId="3" borderId="1" xfId="18" applyNumberFormat="1" applyFont="1" applyFill="1" applyBorder="1" applyAlignment="1">
      <alignment horizontal="right" vertical="center"/>
      <protection/>
    </xf>
    <xf numFmtId="0" fontId="5" fillId="3" borderId="2" xfId="0" applyFont="1" applyFill="1" applyBorder="1" applyAlignment="1">
      <alignment horizontal="right" vertical="top" wrapText="1"/>
    </xf>
    <xf numFmtId="171" fontId="6" fillId="0" borderId="0" xfId="18" applyNumberFormat="1" applyFont="1" applyFill="1" applyBorder="1" applyAlignment="1">
      <alignment horizontal="right" vertical="center"/>
      <protection/>
    </xf>
    <xf numFmtId="172" fontId="6" fillId="0" borderId="0" xfId="18" applyNumberFormat="1" applyFont="1" applyFill="1" applyBorder="1" applyAlignment="1">
      <alignment horizontal="right" vertical="center"/>
      <protection/>
    </xf>
    <xf numFmtId="172" fontId="6" fillId="2" borderId="0" xfId="18" applyNumberFormat="1" applyFont="1" applyFill="1" applyBorder="1" applyAlignment="1">
      <alignment horizontal="right" vertical="center"/>
      <protection/>
    </xf>
    <xf numFmtId="172" fontId="5" fillId="3" borderId="1" xfId="18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3" borderId="3" xfId="0" applyFont="1" applyFill="1" applyBorder="1" applyAlignment="1">
      <alignment vertical="top" wrapText="1"/>
    </xf>
    <xf numFmtId="171" fontId="6" fillId="3" borderId="0" xfId="18" applyNumberFormat="1" applyFont="1" applyFill="1" applyBorder="1" applyAlignment="1">
      <alignment horizontal="right" vertical="center"/>
      <protection/>
    </xf>
    <xf numFmtId="172" fontId="6" fillId="3" borderId="0" xfId="18" applyNumberFormat="1" applyFont="1" applyFill="1" applyBorder="1" applyAlignment="1">
      <alignment horizontal="right" vertical="center"/>
      <protection/>
    </xf>
    <xf numFmtId="169" fontId="6" fillId="3" borderId="0" xfId="18" applyNumberFormat="1" applyFont="1" applyFill="1" applyBorder="1" applyAlignment="1">
      <alignment horizontal="right" vertical="center"/>
      <protection/>
    </xf>
    <xf numFmtId="171" fontId="6" fillId="0" borderId="4" xfId="18" applyNumberFormat="1" applyFont="1" applyFill="1" applyBorder="1" applyAlignment="1">
      <alignment horizontal="right" vertical="center"/>
      <protection/>
    </xf>
    <xf numFmtId="172" fontId="6" fillId="0" borderId="4" xfId="18" applyNumberFormat="1" applyFont="1" applyFill="1" applyBorder="1" applyAlignment="1">
      <alignment horizontal="right" vertical="center"/>
      <protection/>
    </xf>
    <xf numFmtId="170" fontId="6" fillId="3" borderId="5" xfId="18" applyNumberFormat="1" applyFont="1" applyFill="1" applyBorder="1" applyAlignment="1">
      <alignment horizontal="right" vertical="center"/>
      <protection/>
    </xf>
    <xf numFmtId="169" fontId="6" fillId="0" borderId="4" xfId="18" applyNumberFormat="1" applyFont="1" applyFill="1" applyBorder="1" applyAlignment="1">
      <alignment horizontal="right" vertical="center"/>
      <protection/>
    </xf>
    <xf numFmtId="169" fontId="6" fillId="2" borderId="4" xfId="18" applyNumberFormat="1" applyFont="1" applyFill="1" applyBorder="1" applyAlignment="1">
      <alignment horizontal="right" vertical="center"/>
      <protection/>
    </xf>
    <xf numFmtId="172" fontId="6" fillId="2" borderId="4" xfId="18" applyNumberFormat="1" applyFont="1" applyFill="1" applyBorder="1" applyAlignment="1">
      <alignment horizontal="right" vertical="center"/>
      <protection/>
    </xf>
    <xf numFmtId="172" fontId="5" fillId="3" borderId="5" xfId="18" applyNumberFormat="1" applyFont="1" applyFill="1" applyBorder="1" applyAlignment="1">
      <alignment horizontal="right" vertical="center"/>
      <protection/>
    </xf>
    <xf numFmtId="169" fontId="6" fillId="0" borderId="0" xfId="17" applyNumberFormat="1" applyFont="1" applyFill="1" applyBorder="1" applyAlignment="1">
      <alignment vertical="center"/>
    </xf>
    <xf numFmtId="172" fontId="6" fillId="0" borderId="0" xfId="17" applyNumberFormat="1" applyFont="1" applyFill="1" applyBorder="1" applyAlignment="1">
      <alignment vertical="center"/>
    </xf>
    <xf numFmtId="172" fontId="6" fillId="3" borderId="1" xfId="17" applyNumberFormat="1" applyFont="1" applyFill="1" applyBorder="1" applyAlignment="1">
      <alignment vertical="center"/>
    </xf>
    <xf numFmtId="172" fontId="6" fillId="2" borderId="0" xfId="17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5" fillId="3" borderId="1" xfId="17" applyNumberFormat="1" applyFont="1" applyFill="1" applyBorder="1" applyAlignment="1">
      <alignment vertical="center"/>
    </xf>
    <xf numFmtId="169" fontId="6" fillId="2" borderId="0" xfId="17" applyNumberFormat="1" applyFont="1" applyFill="1" applyBorder="1" applyAlignment="1">
      <alignment vertical="center"/>
    </xf>
    <xf numFmtId="2" fontId="6" fillId="3" borderId="0" xfId="18" applyNumberFormat="1" applyFont="1" applyFill="1" applyBorder="1" applyAlignment="1">
      <alignment horizontal="right" vertical="center"/>
      <protection/>
    </xf>
    <xf numFmtId="2" fontId="6" fillId="0" borderId="4" xfId="18" applyNumberFormat="1" applyFont="1" applyFill="1" applyBorder="1" applyAlignment="1">
      <alignment horizontal="right" vertical="center"/>
      <protection/>
    </xf>
    <xf numFmtId="2" fontId="6" fillId="0" borderId="0" xfId="18" applyNumberFormat="1" applyFont="1" applyFill="1" applyBorder="1" applyAlignment="1">
      <alignment horizontal="right" vertical="center"/>
      <protection/>
    </xf>
    <xf numFmtId="2" fontId="6" fillId="0" borderId="0" xfId="17" applyNumberFormat="1" applyFont="1" applyFill="1" applyBorder="1" applyAlignment="1">
      <alignment vertical="center"/>
    </xf>
    <xf numFmtId="2" fontId="6" fillId="2" borderId="4" xfId="18" applyNumberFormat="1" applyFont="1" applyFill="1" applyBorder="1" applyAlignment="1">
      <alignment horizontal="right" vertical="center"/>
      <protection/>
    </xf>
    <xf numFmtId="2" fontId="6" fillId="2" borderId="0" xfId="18" applyNumberFormat="1" applyFont="1" applyFill="1" applyBorder="1" applyAlignment="1">
      <alignment horizontal="right" vertical="center"/>
      <protection/>
    </xf>
    <xf numFmtId="2" fontId="6" fillId="2" borderId="0" xfId="17" applyNumberFormat="1" applyFont="1" applyFill="1" applyBorder="1" applyAlignment="1">
      <alignment vertical="center"/>
    </xf>
    <xf numFmtId="170" fontId="6" fillId="3" borderId="0" xfId="18" applyNumberFormat="1" applyFont="1" applyFill="1" applyBorder="1" applyAlignment="1">
      <alignment horizontal="right" vertical="center"/>
      <protection/>
    </xf>
    <xf numFmtId="170" fontId="6" fillId="2" borderId="4" xfId="18" applyNumberFormat="1" applyFont="1" applyFill="1" applyBorder="1" applyAlignment="1">
      <alignment horizontal="right" vertical="center"/>
      <protection/>
    </xf>
    <xf numFmtId="170" fontId="6" fillId="2" borderId="0" xfId="18" applyNumberFormat="1" applyFont="1" applyFill="1" applyBorder="1" applyAlignment="1">
      <alignment horizontal="right" vertical="center"/>
      <protection/>
    </xf>
    <xf numFmtId="170" fontId="6" fillId="2" borderId="0" xfId="17" applyNumberFormat="1" applyFont="1" applyFill="1" applyBorder="1" applyAlignment="1">
      <alignment vertical="center"/>
    </xf>
    <xf numFmtId="170" fontId="6" fillId="0" borderId="4" xfId="18" applyNumberFormat="1" applyFont="1" applyFill="1" applyBorder="1" applyAlignment="1">
      <alignment horizontal="right" vertical="center"/>
      <protection/>
    </xf>
    <xf numFmtId="170" fontId="6" fillId="0" borderId="0" xfId="18" applyNumberFormat="1" applyFont="1" applyFill="1" applyBorder="1" applyAlignment="1">
      <alignment horizontal="right" vertical="center"/>
      <protection/>
    </xf>
    <xf numFmtId="170" fontId="6" fillId="0" borderId="0" xfId="17" applyNumberFormat="1" applyFont="1" applyFill="1" applyBorder="1" applyAlignment="1">
      <alignment vertical="center"/>
    </xf>
    <xf numFmtId="170" fontId="6" fillId="3" borderId="1" xfId="18" applyNumberFormat="1" applyFont="1" applyFill="1" applyBorder="1" applyAlignment="1">
      <alignment horizontal="right" vertical="center"/>
      <protection/>
    </xf>
    <xf numFmtId="170" fontId="6" fillId="3" borderId="5" xfId="18" applyNumberFormat="1" applyFont="1" applyFill="1" applyBorder="1" applyAlignment="1">
      <alignment horizontal="right" vertical="center"/>
      <protection/>
    </xf>
    <xf numFmtId="170" fontId="6" fillId="3" borderId="1" xfId="17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18" applyFont="1" applyFill="1" applyBorder="1" applyAlignment="1">
      <alignment vertical="center"/>
      <protection/>
    </xf>
    <xf numFmtId="0" fontId="6" fillId="0" borderId="6" xfId="18" applyFont="1" applyFill="1" applyBorder="1" applyAlignment="1">
      <alignment horizontal="right" vertical="center"/>
      <protection/>
    </xf>
    <xf numFmtId="0" fontId="5" fillId="3" borderId="1" xfId="18" applyFont="1" applyFill="1" applyBorder="1" applyAlignment="1">
      <alignment vertical="center"/>
      <protection/>
    </xf>
    <xf numFmtId="0" fontId="6" fillId="3" borderId="7" xfId="18" applyFont="1" applyFill="1" applyBorder="1" applyAlignment="1">
      <alignment horizontal="right" vertical="center"/>
      <protection/>
    </xf>
    <xf numFmtId="0" fontId="6" fillId="2" borderId="0" xfId="18" applyFont="1" applyFill="1" applyBorder="1" applyAlignment="1">
      <alignment vertical="center"/>
      <protection/>
    </xf>
    <xf numFmtId="0" fontId="6" fillId="2" borderId="6" xfId="18" applyFont="1" applyFill="1" applyBorder="1" applyAlignment="1">
      <alignment horizontal="right" vertical="center"/>
      <protection/>
    </xf>
    <xf numFmtId="0" fontId="6" fillId="0" borderId="0" xfId="18" applyFont="1" applyFill="1" applyBorder="1" applyAlignment="1">
      <alignment horizontal="left" vertical="center" indent="1"/>
      <protection/>
    </xf>
    <xf numFmtId="0" fontId="17" fillId="0" borderId="0" xfId="18" applyFont="1" applyFill="1" applyBorder="1" applyAlignment="1">
      <alignment vertical="center"/>
      <protection/>
    </xf>
    <xf numFmtId="0" fontId="5" fillId="3" borderId="1" xfId="18" applyFont="1" applyFill="1" applyBorder="1" applyAlignment="1">
      <alignment vertical="center"/>
      <protection/>
    </xf>
    <xf numFmtId="0" fontId="5" fillId="3" borderId="7" xfId="18" applyFont="1" applyFill="1" applyBorder="1" applyAlignment="1">
      <alignment vertical="center"/>
      <protection/>
    </xf>
    <xf numFmtId="0" fontId="5" fillId="3" borderId="1" xfId="18" applyFont="1" applyFill="1" applyBorder="1" applyAlignment="1">
      <alignment vertical="center" wrapText="1"/>
      <protection/>
    </xf>
    <xf numFmtId="0" fontId="5" fillId="3" borderId="7" xfId="18" applyFont="1" applyFill="1" applyBorder="1" applyAlignment="1">
      <alignment horizontal="right" vertical="center"/>
      <protection/>
    </xf>
    <xf numFmtId="0" fontId="13" fillId="0" borderId="0" xfId="18" applyFont="1" applyFill="1" applyBorder="1" applyAlignment="1">
      <alignment horizontal="left" vertical="center" wrapText="1"/>
      <protection/>
    </xf>
    <xf numFmtId="0" fontId="8" fillId="0" borderId="0" xfId="18" applyFont="1" applyFill="1" applyBorder="1" applyAlignment="1">
      <alignment horizontal="left" vertical="center" wrapText="1"/>
      <protection/>
    </xf>
    <xf numFmtId="0" fontId="13" fillId="0" borderId="0" xfId="18" applyFont="1" applyFill="1" applyBorder="1" applyAlignment="1">
      <alignment vertical="center"/>
      <protection/>
    </xf>
    <xf numFmtId="168" fontId="8" fillId="0" borderId="0" xfId="0" applyNumberFormat="1" applyFont="1" applyFill="1" applyAlignment="1">
      <alignment horizontal="center"/>
    </xf>
    <xf numFmtId="0" fontId="14" fillId="0" borderId="0" xfId="18" applyFont="1" applyFill="1" applyBorder="1" applyAlignment="1">
      <alignment vertical="center" wrapText="1"/>
      <protection/>
    </xf>
    <xf numFmtId="0" fontId="15" fillId="0" borderId="0" xfId="0" applyFont="1" applyAlignment="1">
      <alignment wrapText="1"/>
    </xf>
    <xf numFmtId="0" fontId="8" fillId="0" borderId="0" xfId="18" applyFont="1" applyFill="1" applyBorder="1" applyAlignment="1">
      <alignment vertical="center"/>
      <protection/>
    </xf>
    <xf numFmtId="0" fontId="5" fillId="3" borderId="5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5" fillId="3" borderId="4" xfId="0" applyNumberFormat="1" applyFont="1" applyFill="1" applyBorder="1" applyAlignment="1">
      <alignment horizontal="right" wrapText="1"/>
    </xf>
    <xf numFmtId="0" fontId="5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Percent" xfId="17"/>
    <cellStyle name="Standard_abAnha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200" zoomScaleNormal="200" zoomScaleSheetLayoutView="100" workbookViewId="0" topLeftCell="A1">
      <selection activeCell="I3" sqref="I3"/>
    </sheetView>
  </sheetViews>
  <sheetFormatPr defaultColWidth="64.00390625" defaultRowHeight="12.75"/>
  <cols>
    <col min="1" max="1" width="29.421875" style="1" customWidth="1"/>
    <col min="2" max="4" width="5.8515625" style="3" customWidth="1"/>
    <col min="5" max="5" width="5.8515625" style="4" customWidth="1"/>
    <col min="6" max="6" width="5.8515625" style="1" customWidth="1"/>
    <col min="7" max="7" width="5.8515625" style="0" customWidth="1"/>
    <col min="8" max="8" width="5.8515625" style="1" customWidth="1"/>
    <col min="9" max="15" width="64.00390625" style="1" customWidth="1"/>
    <col min="16" max="16" width="64.00390625" style="2" customWidth="1"/>
    <col min="17" max="16384" width="64.00390625" style="1" customWidth="1"/>
  </cols>
  <sheetData>
    <row r="1" spans="1:8" ht="12.75" customHeight="1">
      <c r="A1" s="6" t="s">
        <v>9</v>
      </c>
      <c r="B1" s="7"/>
      <c r="C1" s="10"/>
      <c r="D1" s="10"/>
      <c r="E1" s="10"/>
      <c r="F1" s="10"/>
      <c r="G1" s="10"/>
      <c r="H1" s="10"/>
    </row>
    <row r="2" spans="1:16" s="12" customFormat="1" ht="9.75" customHeight="1">
      <c r="A2" s="27"/>
      <c r="B2" s="18"/>
      <c r="C2" s="96" t="s">
        <v>0</v>
      </c>
      <c r="D2" s="89" t="s">
        <v>1</v>
      </c>
      <c r="E2" s="90"/>
      <c r="F2" s="89" t="s">
        <v>2</v>
      </c>
      <c r="G2" s="91"/>
      <c r="H2" s="91"/>
      <c r="P2" s="2"/>
    </row>
    <row r="3" spans="1:8" ht="33" customHeight="1">
      <c r="A3" s="97" t="s">
        <v>22</v>
      </c>
      <c r="B3" s="98" t="s">
        <v>23</v>
      </c>
      <c r="C3" s="92"/>
      <c r="D3" s="93" t="s">
        <v>6</v>
      </c>
      <c r="E3" s="94" t="s">
        <v>3</v>
      </c>
      <c r="F3" s="93" t="s">
        <v>7</v>
      </c>
      <c r="G3" s="94" t="s">
        <v>4</v>
      </c>
      <c r="H3" s="95" t="s">
        <v>5</v>
      </c>
    </row>
    <row r="4" spans="1:8" ht="9.75" customHeight="1">
      <c r="A4" s="70" t="s">
        <v>81</v>
      </c>
      <c r="B4" s="71" t="s">
        <v>82</v>
      </c>
      <c r="C4" s="28">
        <v>2667</v>
      </c>
      <c r="D4" s="31">
        <v>116</v>
      </c>
      <c r="E4" s="19">
        <v>99</v>
      </c>
      <c r="F4" s="31">
        <v>998</v>
      </c>
      <c r="G4" s="19">
        <v>190</v>
      </c>
      <c r="H4" s="39">
        <v>169</v>
      </c>
    </row>
    <row r="5" spans="1:8" ht="9.75" customHeight="1">
      <c r="A5" s="70" t="s">
        <v>83</v>
      </c>
      <c r="B5" s="71" t="s">
        <v>82</v>
      </c>
      <c r="C5" s="29">
        <v>44921</v>
      </c>
      <c r="D5" s="32">
        <v>2941</v>
      </c>
      <c r="E5" s="20">
        <v>3517</v>
      </c>
      <c r="F5" s="32">
        <v>14048</v>
      </c>
      <c r="G5" s="20">
        <v>3268</v>
      </c>
      <c r="H5" s="39">
        <v>3455</v>
      </c>
    </row>
    <row r="6" spans="1:8" ht="9.75" customHeight="1">
      <c r="A6" s="72" t="s">
        <v>84</v>
      </c>
      <c r="B6" s="73" t="s">
        <v>78</v>
      </c>
      <c r="C6" s="17"/>
      <c r="D6" s="33"/>
      <c r="E6" s="17"/>
      <c r="F6" s="33"/>
      <c r="G6" s="17"/>
      <c r="H6" s="40">
        <f>IF(G6&lt;&gt;0,(G6/AVERAGE(D6:F6)-1),"")</f>
      </c>
    </row>
    <row r="7" spans="1:8" ht="9.75" customHeight="1">
      <c r="A7" s="70" t="s">
        <v>85</v>
      </c>
      <c r="B7" s="71" t="s">
        <v>79</v>
      </c>
      <c r="C7" s="45">
        <v>22.24</v>
      </c>
      <c r="D7" s="46">
        <v>27.24</v>
      </c>
      <c r="E7" s="47">
        <v>14.8</v>
      </c>
      <c r="F7" s="46">
        <v>22.54</v>
      </c>
      <c r="G7" s="47">
        <v>21.24</v>
      </c>
      <c r="H7" s="48">
        <v>19.03</v>
      </c>
    </row>
    <row r="8" spans="1:8" ht="9.75" customHeight="1">
      <c r="A8" s="74" t="s">
        <v>86</v>
      </c>
      <c r="B8" s="75" t="s">
        <v>79</v>
      </c>
      <c r="C8" s="45">
        <v>5.73</v>
      </c>
      <c r="D8" s="49">
        <v>22.35</v>
      </c>
      <c r="E8" s="50">
        <v>7.3</v>
      </c>
      <c r="F8" s="49">
        <v>1.17</v>
      </c>
      <c r="G8" s="50">
        <v>0.98</v>
      </c>
      <c r="H8" s="51">
        <v>0.5</v>
      </c>
    </row>
    <row r="9" spans="1:8" ht="9.75" customHeight="1">
      <c r="A9" s="70" t="s">
        <v>43</v>
      </c>
      <c r="B9" s="71" t="s">
        <v>44</v>
      </c>
      <c r="C9" s="45">
        <v>1.71</v>
      </c>
      <c r="D9" s="46">
        <v>1.19</v>
      </c>
      <c r="E9" s="47">
        <v>2.51</v>
      </c>
      <c r="F9" s="46">
        <v>1.69</v>
      </c>
      <c r="G9" s="47">
        <v>1.33</v>
      </c>
      <c r="H9" s="48">
        <v>1.44</v>
      </c>
    </row>
    <row r="10" spans="1:8" ht="9.75" customHeight="1">
      <c r="A10" s="76" t="s">
        <v>45</v>
      </c>
      <c r="B10" s="71" t="s">
        <v>46</v>
      </c>
      <c r="C10" s="45">
        <v>1.21</v>
      </c>
      <c r="D10" s="46">
        <v>0.88</v>
      </c>
      <c r="E10" s="47">
        <v>1.18</v>
      </c>
      <c r="F10" s="46">
        <v>1.32</v>
      </c>
      <c r="G10" s="47">
        <v>1.1</v>
      </c>
      <c r="H10" s="48">
        <v>1.19</v>
      </c>
    </row>
    <row r="11" spans="1:8" ht="9.75" customHeight="1">
      <c r="A11" s="74" t="s">
        <v>47</v>
      </c>
      <c r="B11" s="75" t="s">
        <v>82</v>
      </c>
      <c r="C11" s="30">
        <v>15.9</v>
      </c>
      <c r="D11" s="35">
        <v>1.5</v>
      </c>
      <c r="E11" s="16">
        <v>1</v>
      </c>
      <c r="F11" s="35">
        <v>21.7</v>
      </c>
      <c r="G11" s="16">
        <v>18.7</v>
      </c>
      <c r="H11" s="44">
        <v>7.7</v>
      </c>
    </row>
    <row r="12" spans="1:8" ht="9.75" customHeight="1">
      <c r="A12" s="70" t="s">
        <v>48</v>
      </c>
      <c r="B12" s="71" t="s">
        <v>49</v>
      </c>
      <c r="C12" s="30">
        <v>26.7</v>
      </c>
      <c r="D12" s="34">
        <v>5.8</v>
      </c>
      <c r="E12" s="15">
        <v>2</v>
      </c>
      <c r="F12" s="34">
        <v>29.5</v>
      </c>
      <c r="G12" s="15">
        <v>22.2</v>
      </c>
      <c r="H12" s="38">
        <v>16.9</v>
      </c>
    </row>
    <row r="13" spans="1:8" ht="9.75" customHeight="1">
      <c r="A13" s="72" t="s">
        <v>50</v>
      </c>
      <c r="B13" s="73" t="s">
        <v>78</v>
      </c>
      <c r="C13" s="17"/>
      <c r="D13" s="33"/>
      <c r="E13" s="17"/>
      <c r="F13" s="33"/>
      <c r="G13" s="17"/>
      <c r="H13" s="40">
        <f>IF(G13&lt;&gt;0,(G13/AVERAGE(D13:F13)-1),"")</f>
      </c>
    </row>
    <row r="14" spans="1:8" ht="9.75" customHeight="1">
      <c r="A14" s="74" t="s">
        <v>51</v>
      </c>
      <c r="B14" s="75" t="s">
        <v>77</v>
      </c>
      <c r="C14" s="29">
        <v>949397</v>
      </c>
      <c r="D14" s="36">
        <v>869777</v>
      </c>
      <c r="E14" s="21">
        <v>938108</v>
      </c>
      <c r="F14" s="36">
        <v>912319</v>
      </c>
      <c r="G14" s="21">
        <v>808228</v>
      </c>
      <c r="H14" s="41">
        <v>698332</v>
      </c>
    </row>
    <row r="15" spans="1:8" ht="9.75" customHeight="1">
      <c r="A15" s="76" t="s">
        <v>52</v>
      </c>
      <c r="B15" s="71" t="s">
        <v>77</v>
      </c>
      <c r="C15" s="29">
        <v>166187</v>
      </c>
      <c r="D15" s="32">
        <v>184617</v>
      </c>
      <c r="E15" s="20">
        <v>248044</v>
      </c>
      <c r="F15" s="32">
        <v>147477</v>
      </c>
      <c r="G15" s="20">
        <v>121874</v>
      </c>
      <c r="H15" s="39">
        <v>108419</v>
      </c>
    </row>
    <row r="16" spans="1:8" ht="9.75" customHeight="1">
      <c r="A16" s="76" t="s">
        <v>53</v>
      </c>
      <c r="B16" s="71" t="s">
        <v>77</v>
      </c>
      <c r="C16" s="29">
        <v>60217</v>
      </c>
      <c r="D16" s="32">
        <v>9816</v>
      </c>
      <c r="E16" s="20">
        <v>5097</v>
      </c>
      <c r="F16" s="32">
        <v>69772</v>
      </c>
      <c r="G16" s="20">
        <v>62599</v>
      </c>
      <c r="H16" s="42">
        <v>47785</v>
      </c>
    </row>
    <row r="17" spans="1:8" ht="9.75" customHeight="1">
      <c r="A17" s="76" t="s">
        <v>54</v>
      </c>
      <c r="B17" s="71" t="s">
        <v>77</v>
      </c>
      <c r="C17" s="29">
        <v>722992</v>
      </c>
      <c r="D17" s="32">
        <v>675344</v>
      </c>
      <c r="E17" s="20">
        <v>684968</v>
      </c>
      <c r="F17" s="32">
        <v>695071</v>
      </c>
      <c r="G17" s="20">
        <v>623756</v>
      </c>
      <c r="H17" s="42">
        <v>542129</v>
      </c>
    </row>
    <row r="18" spans="1:8" ht="9.75" customHeight="1">
      <c r="A18" s="76" t="s">
        <v>55</v>
      </c>
      <c r="B18" s="71" t="s">
        <v>77</v>
      </c>
      <c r="C18" s="29">
        <v>892495</v>
      </c>
      <c r="D18" s="32">
        <v>803638</v>
      </c>
      <c r="E18" s="20">
        <v>888876</v>
      </c>
      <c r="F18" s="32">
        <v>856282</v>
      </c>
      <c r="G18" s="20">
        <v>764465</v>
      </c>
      <c r="H18" s="42">
        <v>658918</v>
      </c>
    </row>
    <row r="19" spans="1:8" ht="9.75" customHeight="1">
      <c r="A19" s="74" t="s">
        <v>56</v>
      </c>
      <c r="B19" s="75" t="s">
        <v>80</v>
      </c>
      <c r="C19" s="52">
        <v>46</v>
      </c>
      <c r="D19" s="53">
        <v>42</v>
      </c>
      <c r="E19" s="54">
        <v>45</v>
      </c>
      <c r="F19" s="53">
        <v>46</v>
      </c>
      <c r="G19" s="54">
        <v>49</v>
      </c>
      <c r="H19" s="55">
        <v>48</v>
      </c>
    </row>
    <row r="20" spans="1:8" ht="9.75" customHeight="1">
      <c r="A20" s="70" t="s">
        <v>24</v>
      </c>
      <c r="B20" s="71" t="s">
        <v>77</v>
      </c>
      <c r="C20" s="29">
        <v>3689</v>
      </c>
      <c r="D20" s="32">
        <v>3572</v>
      </c>
      <c r="E20" s="20">
        <v>3726</v>
      </c>
      <c r="F20" s="32">
        <v>3576</v>
      </c>
      <c r="G20" s="20">
        <v>3021</v>
      </c>
      <c r="H20" s="42">
        <v>2660</v>
      </c>
    </row>
    <row r="21" spans="1:8" ht="9.75" customHeight="1">
      <c r="A21" s="72" t="s">
        <v>57</v>
      </c>
      <c r="B21" s="73" t="s">
        <v>78</v>
      </c>
      <c r="C21" s="17"/>
      <c r="D21" s="33"/>
      <c r="E21" s="17"/>
      <c r="F21" s="33"/>
      <c r="G21" s="17"/>
      <c r="H21" s="40">
        <f>IF(G21&lt;&gt;0,(G21/AVERAGE(D21:F21)-1),"")</f>
      </c>
    </row>
    <row r="22" spans="1:8" ht="9.75" customHeight="1">
      <c r="A22" s="70" t="s">
        <v>58</v>
      </c>
      <c r="B22" s="71" t="s">
        <v>77</v>
      </c>
      <c r="C22" s="29">
        <v>273732</v>
      </c>
      <c r="D22" s="32">
        <v>252016</v>
      </c>
      <c r="E22" s="20">
        <v>324010</v>
      </c>
      <c r="F22" s="32">
        <v>233489</v>
      </c>
      <c r="G22" s="20">
        <v>175440</v>
      </c>
      <c r="H22" s="39">
        <v>172956</v>
      </c>
    </row>
    <row r="23" spans="1:8" ht="9.75" customHeight="1">
      <c r="A23" s="76" t="s">
        <v>59</v>
      </c>
      <c r="B23" s="71" t="s">
        <v>77</v>
      </c>
      <c r="C23" s="29">
        <v>64090</v>
      </c>
      <c r="D23" s="32">
        <v>63632</v>
      </c>
      <c r="E23" s="20">
        <v>32885</v>
      </c>
      <c r="F23" s="32">
        <v>68160</v>
      </c>
      <c r="G23" s="20">
        <v>72491</v>
      </c>
      <c r="H23" s="39">
        <v>64635</v>
      </c>
    </row>
    <row r="24" spans="1:8" ht="9.75" customHeight="1">
      <c r="A24" s="74" t="s">
        <v>60</v>
      </c>
      <c r="B24" s="75" t="s">
        <v>77</v>
      </c>
      <c r="C24" s="29">
        <v>178830</v>
      </c>
      <c r="D24" s="36">
        <v>161388</v>
      </c>
      <c r="E24" s="21">
        <v>168530</v>
      </c>
      <c r="F24" s="36">
        <v>149003</v>
      </c>
      <c r="G24" s="21">
        <v>113665</v>
      </c>
      <c r="H24" s="41">
        <v>119845</v>
      </c>
    </row>
    <row r="25" spans="1:8" ht="9.75" customHeight="1">
      <c r="A25" s="70" t="s">
        <v>61</v>
      </c>
      <c r="B25" s="71" t="s">
        <v>77</v>
      </c>
      <c r="C25" s="29">
        <v>94901</v>
      </c>
      <c r="D25" s="32">
        <v>90627</v>
      </c>
      <c r="E25" s="20">
        <v>155480</v>
      </c>
      <c r="F25" s="32">
        <v>84486</v>
      </c>
      <c r="G25" s="20">
        <v>61775</v>
      </c>
      <c r="H25" s="39">
        <v>53111</v>
      </c>
    </row>
    <row r="26" spans="1:8" ht="9.75" customHeight="1">
      <c r="A26" s="74" t="s">
        <v>62</v>
      </c>
      <c r="B26" s="75" t="s">
        <v>77</v>
      </c>
      <c r="C26" s="29">
        <v>19487</v>
      </c>
      <c r="D26" s="36">
        <v>13341</v>
      </c>
      <c r="E26" s="21">
        <v>64263</v>
      </c>
      <c r="F26" s="36">
        <v>12446</v>
      </c>
      <c r="G26" s="21">
        <v>7909</v>
      </c>
      <c r="H26" s="41">
        <v>8064</v>
      </c>
    </row>
    <row r="27" spans="1:8" ht="9.75" customHeight="1">
      <c r="A27" s="77" t="s">
        <v>25</v>
      </c>
      <c r="B27" s="71" t="s">
        <v>77</v>
      </c>
      <c r="C27" s="29">
        <v>6383</v>
      </c>
      <c r="D27" s="32">
        <v>6070</v>
      </c>
      <c r="E27" s="20">
        <v>6845</v>
      </c>
      <c r="F27" s="32">
        <v>5762</v>
      </c>
      <c r="G27" s="20">
        <v>5932</v>
      </c>
      <c r="H27" s="39">
        <v>4846</v>
      </c>
    </row>
    <row r="28" spans="1:8" ht="9.75" customHeight="1">
      <c r="A28" s="74" t="s">
        <v>63</v>
      </c>
      <c r="B28" s="75" t="s">
        <v>77</v>
      </c>
      <c r="C28" s="29">
        <v>7313</v>
      </c>
      <c r="D28" s="36">
        <v>9466</v>
      </c>
      <c r="E28" s="21">
        <v>10158</v>
      </c>
      <c r="F28" s="36">
        <v>6328</v>
      </c>
      <c r="G28" s="21">
        <v>4456</v>
      </c>
      <c r="H28" s="41">
        <v>3357</v>
      </c>
    </row>
    <row r="29" spans="1:8" ht="9.75" customHeight="1">
      <c r="A29" s="70" t="s">
        <v>64</v>
      </c>
      <c r="B29" s="71" t="s">
        <v>77</v>
      </c>
      <c r="C29" s="29">
        <v>212013</v>
      </c>
      <c r="D29" s="32">
        <v>190265</v>
      </c>
      <c r="E29" s="20">
        <v>249795</v>
      </c>
      <c r="F29" s="32">
        <v>173539</v>
      </c>
      <c r="G29" s="20">
        <v>131962</v>
      </c>
      <c r="H29" s="39">
        <v>136113</v>
      </c>
    </row>
    <row r="30" spans="1:8" ht="9.75" customHeight="1">
      <c r="A30" s="74" t="s">
        <v>65</v>
      </c>
      <c r="B30" s="75" t="s">
        <v>77</v>
      </c>
      <c r="C30" s="29">
        <v>61719</v>
      </c>
      <c r="D30" s="36">
        <v>61750</v>
      </c>
      <c r="E30" s="21">
        <v>74215</v>
      </c>
      <c r="F30" s="36">
        <v>59950</v>
      </c>
      <c r="G30" s="21">
        <v>43478</v>
      </c>
      <c r="H30" s="41">
        <v>36843</v>
      </c>
    </row>
    <row r="31" spans="1:8" ht="9.75" customHeight="1">
      <c r="A31" s="70" t="s">
        <v>66</v>
      </c>
      <c r="B31" s="71" t="s">
        <v>77</v>
      </c>
      <c r="C31" s="29">
        <v>26737</v>
      </c>
      <c r="D31" s="32">
        <v>35483</v>
      </c>
      <c r="E31" s="20">
        <v>23662</v>
      </c>
      <c r="F31" s="32">
        <v>24036</v>
      </c>
      <c r="G31" s="20">
        <v>36161</v>
      </c>
      <c r="H31" s="39">
        <v>29732</v>
      </c>
    </row>
    <row r="32" spans="1:8" ht="9.75" customHeight="1">
      <c r="A32" s="74" t="s">
        <v>67</v>
      </c>
      <c r="B32" s="75" t="s">
        <v>77</v>
      </c>
      <c r="C32" s="29">
        <v>88456</v>
      </c>
      <c r="D32" s="36">
        <v>97233</v>
      </c>
      <c r="E32" s="21">
        <v>97877</v>
      </c>
      <c r="F32" s="36">
        <v>83986</v>
      </c>
      <c r="G32" s="21">
        <v>79639</v>
      </c>
      <c r="H32" s="41">
        <v>66575</v>
      </c>
    </row>
    <row r="33" spans="1:8" ht="9.75" customHeight="1">
      <c r="A33" s="70" t="s">
        <v>68</v>
      </c>
      <c r="B33" s="71" t="s">
        <v>77</v>
      </c>
      <c r="C33" s="29">
        <v>72099</v>
      </c>
      <c r="D33" s="32">
        <v>90277</v>
      </c>
      <c r="E33" s="20">
        <v>85066</v>
      </c>
      <c r="F33" s="32">
        <v>67317</v>
      </c>
      <c r="G33" s="20">
        <v>67417</v>
      </c>
      <c r="H33" s="39">
        <v>58406</v>
      </c>
    </row>
    <row r="34" spans="1:16" s="12" customFormat="1" ht="9.75" customHeight="1">
      <c r="A34" s="74" t="s">
        <v>69</v>
      </c>
      <c r="B34" s="75" t="s">
        <v>77</v>
      </c>
      <c r="C34" s="29">
        <v>16358</v>
      </c>
      <c r="D34" s="36">
        <v>6956</v>
      </c>
      <c r="E34" s="21">
        <v>12811</v>
      </c>
      <c r="F34" s="36">
        <v>16670</v>
      </c>
      <c r="G34" s="21">
        <v>12222</v>
      </c>
      <c r="H34" s="41">
        <v>8169</v>
      </c>
      <c r="P34" s="2"/>
    </row>
    <row r="35" spans="1:8" ht="9.75" customHeight="1">
      <c r="A35" s="72" t="s">
        <v>70</v>
      </c>
      <c r="B35" s="73" t="s">
        <v>78</v>
      </c>
      <c r="C35" s="22"/>
      <c r="D35" s="37"/>
      <c r="E35" s="22"/>
      <c r="F35" s="37"/>
      <c r="G35" s="22"/>
      <c r="H35" s="40">
        <f>IF(G35&lt;&gt;0,(G35/AVERAGE(D35:F35)-1),"")</f>
      </c>
    </row>
    <row r="36" spans="1:8" ht="9.75" customHeight="1">
      <c r="A36" s="70" t="s">
        <v>26</v>
      </c>
      <c r="B36" s="71" t="s">
        <v>77</v>
      </c>
      <c r="C36" s="29">
        <v>59484</v>
      </c>
      <c r="D36" s="32">
        <v>68559</v>
      </c>
      <c r="E36" s="20">
        <v>44584</v>
      </c>
      <c r="F36" s="32">
        <v>59300</v>
      </c>
      <c r="G36" s="20">
        <v>43509</v>
      </c>
      <c r="H36" s="39">
        <v>40022</v>
      </c>
    </row>
    <row r="37" spans="1:8" ht="9.75" customHeight="1">
      <c r="A37" s="74" t="s">
        <v>27</v>
      </c>
      <c r="B37" s="75" t="s">
        <v>28</v>
      </c>
      <c r="C37" s="29">
        <v>54457</v>
      </c>
      <c r="D37" s="36">
        <v>39532</v>
      </c>
      <c r="E37" s="21">
        <v>48225</v>
      </c>
      <c r="F37" s="36">
        <v>53832</v>
      </c>
      <c r="G37" s="21">
        <v>45250</v>
      </c>
      <c r="H37" s="41">
        <v>35633</v>
      </c>
    </row>
    <row r="38" spans="1:8" ht="9.75" customHeight="1">
      <c r="A38" s="70" t="s">
        <v>29</v>
      </c>
      <c r="B38" s="71" t="s">
        <v>80</v>
      </c>
      <c r="C38" s="52">
        <v>92</v>
      </c>
      <c r="D38" s="56">
        <v>58</v>
      </c>
      <c r="E38" s="57">
        <v>113</v>
      </c>
      <c r="F38" s="56">
        <v>91</v>
      </c>
      <c r="G38" s="57">
        <v>107</v>
      </c>
      <c r="H38" s="58">
        <v>90</v>
      </c>
    </row>
    <row r="39" spans="1:8" ht="9.75" customHeight="1">
      <c r="A39" s="74" t="s">
        <v>30</v>
      </c>
      <c r="B39" s="75" t="s">
        <v>80</v>
      </c>
      <c r="C39" s="52">
        <v>67</v>
      </c>
      <c r="D39" s="53">
        <v>59</v>
      </c>
      <c r="E39" s="54">
        <v>64</v>
      </c>
      <c r="F39" s="53">
        <v>69</v>
      </c>
      <c r="G39" s="54">
        <v>71</v>
      </c>
      <c r="H39" s="55">
        <v>70</v>
      </c>
    </row>
    <row r="40" spans="1:8" ht="9.75" customHeight="1">
      <c r="A40" s="72" t="s">
        <v>71</v>
      </c>
      <c r="B40" s="73" t="s">
        <v>78</v>
      </c>
      <c r="C40" s="59"/>
      <c r="D40" s="60"/>
      <c r="E40" s="59"/>
      <c r="F40" s="60"/>
      <c r="G40" s="59"/>
      <c r="H40" s="61">
        <f>IF(G40&lt;&gt;0,(G40/AVERAGE(D40:F40)-1),"")</f>
      </c>
    </row>
    <row r="41" spans="1:8" ht="9.75" customHeight="1">
      <c r="A41" s="70" t="s">
        <v>31</v>
      </c>
      <c r="B41" s="71" t="s">
        <v>80</v>
      </c>
      <c r="C41" s="52">
        <v>41</v>
      </c>
      <c r="D41" s="56">
        <v>36</v>
      </c>
      <c r="E41" s="57">
        <v>37</v>
      </c>
      <c r="F41" s="56">
        <v>42</v>
      </c>
      <c r="G41" s="57">
        <v>42</v>
      </c>
      <c r="H41" s="58">
        <v>36</v>
      </c>
    </row>
    <row r="42" spans="1:8" ht="9.75" customHeight="1">
      <c r="A42" s="74" t="s">
        <v>32</v>
      </c>
      <c r="B42" s="75" t="s">
        <v>80</v>
      </c>
      <c r="C42" s="52">
        <v>25</v>
      </c>
      <c r="D42" s="53">
        <v>21</v>
      </c>
      <c r="E42" s="54">
        <v>23</v>
      </c>
      <c r="F42" s="53">
        <v>27</v>
      </c>
      <c r="G42" s="54">
        <v>24</v>
      </c>
      <c r="H42" s="55">
        <v>23</v>
      </c>
    </row>
    <row r="43" spans="1:8" ht="9.75" customHeight="1">
      <c r="A43" s="70" t="s">
        <v>33</v>
      </c>
      <c r="B43" s="71" t="s">
        <v>80</v>
      </c>
      <c r="C43" s="52">
        <v>16</v>
      </c>
      <c r="D43" s="56">
        <v>27</v>
      </c>
      <c r="E43" s="57">
        <v>15</v>
      </c>
      <c r="F43" s="56">
        <v>14</v>
      </c>
      <c r="G43" s="57">
        <v>14</v>
      </c>
      <c r="H43" s="58">
        <v>17</v>
      </c>
    </row>
    <row r="44" spans="1:8" ht="9.75" customHeight="1">
      <c r="A44" s="74" t="s">
        <v>34</v>
      </c>
      <c r="B44" s="75" t="s">
        <v>80</v>
      </c>
      <c r="C44" s="52">
        <v>18</v>
      </c>
      <c r="D44" s="53">
        <v>17</v>
      </c>
      <c r="E44" s="54">
        <v>25</v>
      </c>
      <c r="F44" s="53">
        <v>17</v>
      </c>
      <c r="G44" s="54">
        <v>20</v>
      </c>
      <c r="H44" s="55">
        <v>24</v>
      </c>
    </row>
    <row r="45" spans="1:8" ht="9.75" customHeight="1">
      <c r="A45" s="78" t="s">
        <v>72</v>
      </c>
      <c r="B45" s="79" t="s">
        <v>78</v>
      </c>
      <c r="C45" s="17"/>
      <c r="D45" s="33"/>
      <c r="E45" s="17"/>
      <c r="F45" s="33"/>
      <c r="G45" s="17"/>
      <c r="H45" s="40">
        <f>IF(G45&lt;&gt;0,(G45/AVERAGE(D45:F45)-1),"")</f>
      </c>
    </row>
    <row r="46" spans="1:8" ht="9.75" customHeight="1">
      <c r="A46" s="70" t="s">
        <v>73</v>
      </c>
      <c r="B46" s="71" t="s">
        <v>74</v>
      </c>
      <c r="C46" s="29">
        <v>55549</v>
      </c>
      <c r="D46" s="32">
        <v>76015</v>
      </c>
      <c r="E46" s="20">
        <v>61855</v>
      </c>
      <c r="F46" s="32">
        <v>49932</v>
      </c>
      <c r="G46" s="20">
        <v>46448</v>
      </c>
      <c r="H46" s="39">
        <v>36920</v>
      </c>
    </row>
    <row r="47" spans="1:8" ht="9.75" customHeight="1">
      <c r="A47" s="74" t="s">
        <v>8</v>
      </c>
      <c r="B47" s="75" t="s">
        <v>35</v>
      </c>
      <c r="C47" s="29">
        <v>4265</v>
      </c>
      <c r="D47" s="36">
        <v>3327</v>
      </c>
      <c r="E47" s="21">
        <v>10505</v>
      </c>
      <c r="F47" s="36">
        <v>3745</v>
      </c>
      <c r="G47" s="21">
        <v>2908</v>
      </c>
      <c r="H47" s="41">
        <v>2794</v>
      </c>
    </row>
    <row r="48" spans="1:8" ht="9.75" customHeight="1">
      <c r="A48" s="70" t="s">
        <v>75</v>
      </c>
      <c r="B48" s="71" t="s">
        <v>80</v>
      </c>
      <c r="C48" s="30">
        <v>10.6</v>
      </c>
      <c r="D48" s="34">
        <v>11.3</v>
      </c>
      <c r="E48" s="15">
        <v>17.5</v>
      </c>
      <c r="F48" s="34">
        <v>9.9</v>
      </c>
      <c r="G48" s="15">
        <v>8.1</v>
      </c>
      <c r="H48" s="38">
        <v>8.1</v>
      </c>
    </row>
    <row r="49" spans="1:8" ht="9.75" customHeight="1">
      <c r="A49" s="72" t="s">
        <v>76</v>
      </c>
      <c r="B49" s="73" t="s">
        <v>78</v>
      </c>
      <c r="C49" s="17"/>
      <c r="D49" s="33"/>
      <c r="E49" s="17"/>
      <c r="F49" s="33"/>
      <c r="G49" s="17"/>
      <c r="H49" s="40">
        <f>IF(G49&lt;&gt;0,(G49/AVERAGE(D49:F49)-1),"")</f>
      </c>
    </row>
    <row r="50" spans="1:8" ht="9.75" customHeight="1">
      <c r="A50" s="70" t="s">
        <v>36</v>
      </c>
      <c r="B50" s="71" t="s">
        <v>80</v>
      </c>
      <c r="C50" s="30">
        <v>-1.8</v>
      </c>
      <c r="D50" s="34">
        <v>0.3</v>
      </c>
      <c r="E50" s="15">
        <v>-0.6</v>
      </c>
      <c r="F50" s="34">
        <v>-2.8</v>
      </c>
      <c r="G50" s="15">
        <v>-3.2</v>
      </c>
      <c r="H50" s="38">
        <v>-5.5</v>
      </c>
    </row>
    <row r="51" spans="1:8" ht="9.75" customHeight="1">
      <c r="A51" s="70" t="s">
        <v>37</v>
      </c>
      <c r="B51" s="71" t="s">
        <v>80</v>
      </c>
      <c r="C51" s="30">
        <v>-4.8</v>
      </c>
      <c r="D51" s="34">
        <v>-0.7</v>
      </c>
      <c r="E51" s="15">
        <v>-2.6</v>
      </c>
      <c r="F51" s="34">
        <v>-6.4</v>
      </c>
      <c r="G51" s="15">
        <v>-7.8</v>
      </c>
      <c r="H51" s="38">
        <v>-11.9</v>
      </c>
    </row>
    <row r="52" spans="1:8" ht="19.5" customHeight="1">
      <c r="A52" s="80" t="s">
        <v>38</v>
      </c>
      <c r="B52" s="81" t="s">
        <v>39</v>
      </c>
      <c r="C52" s="22">
        <v>47857</v>
      </c>
      <c r="D52" s="37">
        <v>66318</v>
      </c>
      <c r="E52" s="22">
        <v>59688</v>
      </c>
      <c r="F52" s="37">
        <v>42748</v>
      </c>
      <c r="G52" s="22">
        <v>36888</v>
      </c>
      <c r="H52" s="43">
        <v>28813</v>
      </c>
    </row>
    <row r="53" spans="1:8" ht="9.75" customHeight="1">
      <c r="A53" s="8"/>
      <c r="B53" s="9"/>
      <c r="C53" s="11"/>
      <c r="D53" s="11"/>
      <c r="E53" s="11"/>
      <c r="F53" s="11"/>
      <c r="G53" s="11"/>
      <c r="H53" s="5"/>
    </row>
    <row r="54" spans="1:8" ht="19.5" customHeight="1">
      <c r="A54" s="82" t="s">
        <v>40</v>
      </c>
      <c r="B54" s="83" t="s">
        <v>41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</row>
    <row r="55" spans="1:8" ht="9.75" customHeight="1">
      <c r="A55" s="84" t="s">
        <v>42</v>
      </c>
      <c r="B55" s="85"/>
      <c r="C55" s="85"/>
      <c r="D55" s="85"/>
      <c r="E55" s="85"/>
      <c r="F55" s="13"/>
      <c r="G55" s="85"/>
      <c r="H55" s="13"/>
    </row>
    <row r="56" spans="1:8" ht="19.5" customHeight="1">
      <c r="A56" s="86" t="s">
        <v>11</v>
      </c>
      <c r="B56" s="87"/>
      <c r="C56" s="87"/>
      <c r="D56" s="87"/>
      <c r="E56" s="87"/>
      <c r="F56" s="87"/>
      <c r="G56" s="87"/>
      <c r="H56" s="87"/>
    </row>
    <row r="57" spans="1:8" ht="9.75" customHeight="1">
      <c r="A57" s="84" t="s">
        <v>12</v>
      </c>
      <c r="B57" s="14"/>
      <c r="C57" s="13"/>
      <c r="D57" s="13"/>
      <c r="E57" s="13"/>
      <c r="F57" s="13"/>
      <c r="G57" s="13"/>
      <c r="H57" s="13"/>
    </row>
    <row r="58" spans="1:8" ht="9.75" customHeight="1">
      <c r="A58" s="84" t="s">
        <v>13</v>
      </c>
      <c r="B58" s="14"/>
      <c r="C58" s="13"/>
      <c r="D58" s="13"/>
      <c r="E58" s="13"/>
      <c r="F58" s="13"/>
      <c r="G58" s="13"/>
      <c r="H58" s="13"/>
    </row>
    <row r="59" spans="1:8" ht="9.75" customHeight="1">
      <c r="A59" s="84" t="s">
        <v>14</v>
      </c>
      <c r="B59" s="62"/>
      <c r="C59" s="62"/>
      <c r="D59" s="62"/>
      <c r="E59" s="63"/>
      <c r="F59" s="64"/>
      <c r="G59" s="65"/>
      <c r="H59" s="64"/>
    </row>
    <row r="60" spans="1:8" ht="9.75" customHeight="1">
      <c r="A60" s="84" t="s">
        <v>15</v>
      </c>
      <c r="B60" s="62"/>
      <c r="C60" s="62"/>
      <c r="D60" s="62"/>
      <c r="E60" s="63"/>
      <c r="F60" s="64"/>
      <c r="G60" s="65"/>
      <c r="H60" s="64"/>
    </row>
    <row r="61" spans="1:8" ht="9.75" customHeight="1">
      <c r="A61" s="84" t="s">
        <v>16</v>
      </c>
      <c r="B61" s="62"/>
      <c r="C61" s="62"/>
      <c r="D61" s="62"/>
      <c r="E61" s="63"/>
      <c r="F61" s="64"/>
      <c r="G61" s="65"/>
      <c r="H61" s="64"/>
    </row>
    <row r="62" spans="1:8" ht="9.75" customHeight="1">
      <c r="A62" s="84" t="s">
        <v>17</v>
      </c>
      <c r="B62" s="62"/>
      <c r="C62" s="62"/>
      <c r="D62" s="62"/>
      <c r="E62" s="63"/>
      <c r="F62" s="64"/>
      <c r="G62" s="65"/>
      <c r="H62" s="64"/>
    </row>
    <row r="63" spans="1:8" ht="9.75" customHeight="1">
      <c r="A63" s="84" t="s">
        <v>18</v>
      </c>
      <c r="B63" s="62"/>
      <c r="C63" s="62"/>
      <c r="D63" s="62"/>
      <c r="E63" s="63"/>
      <c r="F63" s="64"/>
      <c r="G63" s="65"/>
      <c r="H63" s="64"/>
    </row>
    <row r="64" spans="1:8" ht="9.75" customHeight="1">
      <c r="A64" s="84" t="s">
        <v>19</v>
      </c>
      <c r="B64" s="62"/>
      <c r="C64" s="62"/>
      <c r="D64" s="62"/>
      <c r="E64" s="63"/>
      <c r="F64" s="64"/>
      <c r="G64" s="65"/>
      <c r="H64" s="64"/>
    </row>
    <row r="65" spans="1:8" ht="9.75" customHeight="1">
      <c r="A65" s="84" t="s">
        <v>20</v>
      </c>
      <c r="B65" s="62"/>
      <c r="C65" s="62"/>
      <c r="D65" s="62"/>
      <c r="E65" s="63"/>
      <c r="F65" s="64"/>
      <c r="G65" s="65"/>
      <c r="H65" s="64"/>
    </row>
    <row r="66" spans="1:8" ht="9.75" customHeight="1">
      <c r="A66" s="88" t="s">
        <v>10</v>
      </c>
      <c r="B66" s="66"/>
      <c r="C66" s="66"/>
      <c r="D66" s="66"/>
      <c r="E66" s="67"/>
      <c r="F66" s="68"/>
      <c r="G66" s="69"/>
      <c r="H66" s="68"/>
    </row>
    <row r="67" spans="1:8" ht="9.75" customHeight="1">
      <c r="A67" s="23" t="s">
        <v>21</v>
      </c>
      <c r="B67" s="66"/>
      <c r="C67" s="66"/>
      <c r="D67" s="66"/>
      <c r="E67" s="67"/>
      <c r="F67" s="68"/>
      <c r="G67" s="69"/>
      <c r="H67" s="68"/>
    </row>
    <row r="68" spans="1:8" ht="12">
      <c r="A68" s="23"/>
      <c r="B68" s="24"/>
      <c r="C68" s="24"/>
      <c r="D68" s="24"/>
      <c r="E68" s="25"/>
      <c r="F68" s="23"/>
      <c r="G68" s="26"/>
      <c r="H68" s="23"/>
    </row>
  </sheetData>
  <mergeCells count="6">
    <mergeCell ref="A54:H54"/>
    <mergeCell ref="F2:H2"/>
    <mergeCell ref="D2:E2"/>
    <mergeCell ref="C2:C3"/>
    <mergeCell ref="A56:H56"/>
    <mergeCell ref="A45:B45"/>
  </mergeCells>
  <printOptions/>
  <pageMargins left="0.5905511811023623" right="0.5905511811023623" top="0.5905511811023623" bottom="0.5905511811023623" header="0.3937007874015748" footer="0.3937007874015748"/>
  <pageSetup orientation="portrait"/>
  <ignoredErrors>
    <ignoredError sqref="H21 H13 H6 H35 H40 H45 H4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Gandalf Foobar</cp:lastModifiedBy>
  <cp:lastPrinted>2015-09-23T09:43:37Z</cp:lastPrinted>
  <dcterms:created xsi:type="dcterms:W3CDTF">1999-12-22T16:12:15Z</dcterms:created>
  <dcterms:modified xsi:type="dcterms:W3CDTF">2015-10-21T06:19:21Z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